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<sst xmlns="http://schemas.openxmlformats.org/spreadsheetml/2006/main" count="10" uniqueCount="10">
  <si>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Years</t>
  </si>
  <si>
    <t>Mean Yrs</t>
  </si>
  <si>
    <t>Mean Mths</t>
  </si>
  <si>
    <t>Solar Diff</t>
  </si>
  <si>
    <t>Lunar Diff</t>
  </si>
  <si>
    <t>Mean Yr</t>
  </si>
  <si>
    <t>Mean Mth</t>
  </si>
  <si>
    <t>Months in Yr</t>
  </si>
  <si>
    <t>Days in Yr</t>
  </si>
  <si>
    <t>End Day of Yr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</si>
</sst>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d\-mmm\-yyyy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5"/>
  <sheetViews>
    <sheetView tabSelected="1" workbookViewId="0" topLeftCell="A1">
      <selection activeCell="L2" sqref="L2"/>
    </sheetView>
  </sheetViews>
  <sheetFormatPr defaultColWidth="9.140625" defaultRowHeight="12.75"/>
  <cols>
    <col min="1" max="1" width="6.28125" style="1" customWidth="1"/>
    <col min="2" max="2" width="12.421875" style="3" customWidth="1"/>
    <col min="3" max="3" width="10.00390625" style="5" customWidth="1"/>
    <col min="4" max="4" width="2.7109375" style="0" customWidth="1"/>
    <col min="5" max="5" width="13.421875" style="0" customWidth="1"/>
    <col min="6" max="6" width="3.28125" style="0" customWidth="1"/>
    <col min="7" max="7" width="10.140625" style="0" customWidth="1"/>
    <col min="8" max="8" width="11.421875" style="0" customWidth="1"/>
    <col min="9" max="9" width="10.7109375" style="0" customWidth="1"/>
    <col min="10" max="10" width="12.57421875" style="0" customWidth="1"/>
    <col min="11" max="11" width="9.7109375" style="1" customWidth="1"/>
    <col min="12" max="12" width="10.140625" style="1" customWidth="1"/>
  </cols>
  <sheetData>
    <row r="1" spans="1:12" s="1" customFormat="1" ht="12.75">
      <c r="A1" s="1" t="s">
        <v>0</v>
      </c>
      <c r="B1" s="2" t="s">
        <v>7</v>
      </c>
      <c r="C1" s="4" t="s">
        <v>8</v>
      </c>
      <c r="E1" s="1" t="s">
        <v>9</v>
      </c>
      <c r="G1" s="1" t="s">
        <v>5</v>
      </c>
      <c r="H1" s="1" t="s">
        <v>6</v>
      </c>
      <c r="I1" s="1" t="s">
        <v>1</v>
      </c>
      <c r="J1" s="1" t="s">
        <v>2</v>
      </c>
      <c r="K1" s="1" t="s">
        <v>3</v>
      </c>
      <c r="L1" s="1" t="s">
        <v>4</v>
      </c>
    </row>
    <row r="2" spans="1:10" ht="12.75">
      <c r="A2" s="1">
        <v>0</v>
      </c>
      <c r="B2" s="3">
        <v>0</v>
      </c>
      <c r="C2" s="5">
        <v>0</v>
      </c>
      <c r="E2" s="6">
        <v>36531</v>
      </c>
      <c r="G2">
        <f>365+81/334</f>
        <v>365.24251497005986</v>
      </c>
      <c r="H2">
        <f>29+2192/4131</f>
        <v>29.530622125393368</v>
      </c>
      <c r="I2" s="6">
        <f>E2</f>
        <v>36531</v>
      </c>
      <c r="J2" s="6">
        <f>E2</f>
        <v>36531</v>
      </c>
    </row>
    <row r="3" spans="1:12" ht="12.75">
      <c r="A3" s="1">
        <f aca="true" t="shared" si="0" ref="A3:A9">A2+1</f>
        <v>1</v>
      </c>
      <c r="B3" s="3">
        <v>12</v>
      </c>
      <c r="C3" s="5">
        <v>354</v>
      </c>
      <c r="E3" s="6">
        <f aca="true" t="shared" si="1" ref="E3:E9">E2+C3</f>
        <v>36885</v>
      </c>
      <c r="G3">
        <f aca="true" t="shared" si="2" ref="G3:G34">G2</f>
        <v>365.24251497005986</v>
      </c>
      <c r="H3">
        <f aca="true" t="shared" si="3" ref="H3:H34">H2</f>
        <v>29.530622125393368</v>
      </c>
      <c r="I3">
        <f aca="true" t="shared" si="4" ref="I3:I9">I2+G3</f>
        <v>36896.24251497006</v>
      </c>
      <c r="J3">
        <f aca="true" t="shared" si="5" ref="J3:J9">J2+H3*B3</f>
        <v>36885.36746550472</v>
      </c>
      <c r="K3" s="1">
        <f aca="true" t="shared" si="6" ref="K3:K9">I3-E3</f>
        <v>11.242514970057528</v>
      </c>
      <c r="L3" s="1">
        <f aca="true" t="shared" si="7" ref="L3:L9">J3-E3</f>
        <v>0.367465504721622</v>
      </c>
    </row>
    <row r="4" spans="1:12" ht="12.75">
      <c r="A4" s="1">
        <f t="shared" si="0"/>
        <v>2</v>
      </c>
      <c r="B4" s="3">
        <v>13</v>
      </c>
      <c r="C4" s="5">
        <v>384</v>
      </c>
      <c r="E4" s="6">
        <f t="shared" si="1"/>
        <v>37269</v>
      </c>
      <c r="G4">
        <f t="shared" si="2"/>
        <v>365.24251497005986</v>
      </c>
      <c r="H4">
        <f t="shared" si="3"/>
        <v>29.530622125393368</v>
      </c>
      <c r="I4">
        <f t="shared" si="4"/>
        <v>37261.485029940115</v>
      </c>
      <c r="J4">
        <f t="shared" si="5"/>
        <v>37269.265553134835</v>
      </c>
      <c r="K4" s="1">
        <f t="shared" si="6"/>
        <v>-7.514970059884945</v>
      </c>
      <c r="L4" s="1">
        <f t="shared" si="7"/>
        <v>0.2655531348354998</v>
      </c>
    </row>
    <row r="5" spans="1:12" ht="12.75">
      <c r="A5" s="1">
        <f t="shared" si="0"/>
        <v>3</v>
      </c>
      <c r="B5" s="3">
        <v>12</v>
      </c>
      <c r="C5" s="5">
        <v>355</v>
      </c>
      <c r="E5" s="6">
        <f t="shared" si="1"/>
        <v>37624</v>
      </c>
      <c r="G5">
        <f t="shared" si="2"/>
        <v>365.24251497005986</v>
      </c>
      <c r="H5">
        <f t="shared" si="3"/>
        <v>29.530622125393368</v>
      </c>
      <c r="I5">
        <f t="shared" si="4"/>
        <v>37626.72754491017</v>
      </c>
      <c r="J5">
        <f t="shared" si="5"/>
        <v>37623.63301863956</v>
      </c>
      <c r="K5" s="1">
        <f t="shared" si="6"/>
        <v>2.7275449101725826</v>
      </c>
      <c r="L5" s="1">
        <f t="shared" si="7"/>
        <v>-0.3669813604428782</v>
      </c>
    </row>
    <row r="6" spans="1:12" ht="12.75">
      <c r="A6" s="1">
        <f t="shared" si="0"/>
        <v>4</v>
      </c>
      <c r="B6" s="3">
        <v>12</v>
      </c>
      <c r="C6" s="5">
        <v>354</v>
      </c>
      <c r="E6" s="6">
        <f t="shared" si="1"/>
        <v>37978</v>
      </c>
      <c r="G6">
        <f t="shared" si="2"/>
        <v>365.24251497005986</v>
      </c>
      <c r="H6">
        <f t="shared" si="3"/>
        <v>29.530622125393368</v>
      </c>
      <c r="I6">
        <f t="shared" si="4"/>
        <v>37991.97005988023</v>
      </c>
      <c r="J6">
        <f t="shared" si="5"/>
        <v>37978.00048414428</v>
      </c>
      <c r="K6" s="1">
        <f t="shared" si="6"/>
        <v>13.97005988023011</v>
      </c>
      <c r="L6" s="1">
        <f t="shared" si="7"/>
        <v>0.00048414427874377</v>
      </c>
    </row>
    <row r="7" spans="1:12" ht="12.75">
      <c r="A7" s="1">
        <f t="shared" si="0"/>
        <v>5</v>
      </c>
      <c r="B7" s="3">
        <v>13</v>
      </c>
      <c r="C7" s="5">
        <v>384</v>
      </c>
      <c r="E7" s="6">
        <f t="shared" si="1"/>
        <v>38362</v>
      </c>
      <c r="G7">
        <f t="shared" si="2"/>
        <v>365.24251497005986</v>
      </c>
      <c r="H7">
        <f t="shared" si="3"/>
        <v>29.530622125393368</v>
      </c>
      <c r="I7">
        <f t="shared" si="4"/>
        <v>38357.21257485029</v>
      </c>
      <c r="J7">
        <f t="shared" si="5"/>
        <v>38361.89857177439</v>
      </c>
      <c r="K7" s="1">
        <f t="shared" si="6"/>
        <v>-4.787425149712362</v>
      </c>
      <c r="L7" s="1">
        <f t="shared" si="7"/>
        <v>-0.10142822560737841</v>
      </c>
    </row>
    <row r="8" spans="1:12" ht="12.75">
      <c r="A8" s="1">
        <f t="shared" si="0"/>
        <v>6</v>
      </c>
      <c r="B8" s="3">
        <v>12</v>
      </c>
      <c r="C8" s="5">
        <v>354</v>
      </c>
      <c r="E8" s="6">
        <f t="shared" si="1"/>
        <v>38716</v>
      </c>
      <c r="G8">
        <f t="shared" si="2"/>
        <v>365.24251497005986</v>
      </c>
      <c r="H8">
        <f t="shared" si="3"/>
        <v>29.530622125393368</v>
      </c>
      <c r="I8">
        <f t="shared" si="4"/>
        <v>38722.455089820345</v>
      </c>
      <c r="J8">
        <f t="shared" si="5"/>
        <v>38716.266037279114</v>
      </c>
      <c r="K8" s="1">
        <f t="shared" si="6"/>
        <v>6.455089820345165</v>
      </c>
      <c r="L8" s="1">
        <f t="shared" si="7"/>
        <v>0.2660372791142436</v>
      </c>
    </row>
    <row r="9" spans="1:12" ht="12.75">
      <c r="A9" s="1">
        <f t="shared" si="0"/>
        <v>7</v>
      </c>
      <c r="B9" s="3">
        <v>13</v>
      </c>
      <c r="C9" s="5">
        <v>384</v>
      </c>
      <c r="E9" s="6">
        <f t="shared" si="1"/>
        <v>39100</v>
      </c>
      <c r="G9">
        <f t="shared" si="2"/>
        <v>365.24251497005986</v>
      </c>
      <c r="H9">
        <f t="shared" si="3"/>
        <v>29.530622125393368</v>
      </c>
      <c r="I9">
        <f t="shared" si="4"/>
        <v>39087.6976047904</v>
      </c>
      <c r="J9">
        <f t="shared" si="5"/>
        <v>39100.16412490923</v>
      </c>
      <c r="K9" s="1">
        <f t="shared" si="6"/>
        <v>-12.302395209597307</v>
      </c>
      <c r="L9" s="1">
        <f t="shared" si="7"/>
        <v>0.1641249092281214</v>
      </c>
    </row>
    <row r="10" spans="1:12" ht="12.75">
      <c r="A10" s="1">
        <f aca="true" t="shared" si="8" ref="A10:A19">A9+1</f>
        <v>8</v>
      </c>
      <c r="B10" s="3">
        <v>12</v>
      </c>
      <c r="C10" s="5">
        <v>355</v>
      </c>
      <c r="E10" s="6">
        <f aca="true" t="shared" si="9" ref="E10:E19">E9+C10</f>
        <v>39455</v>
      </c>
      <c r="G10">
        <f t="shared" si="2"/>
        <v>365.24251497005986</v>
      </c>
      <c r="H10">
        <f t="shared" si="3"/>
        <v>29.530622125393368</v>
      </c>
      <c r="I10">
        <f aca="true" t="shared" si="10" ref="I10:I19">I9+G10</f>
        <v>39452.94011976046</v>
      </c>
      <c r="J10">
        <f aca="true" t="shared" si="11" ref="J10:J19">J9+H10*B10</f>
        <v>39454.53159041395</v>
      </c>
      <c r="K10" s="1">
        <f aca="true" t="shared" si="12" ref="K10:K19">I10-E10</f>
        <v>-2.0598802395397797</v>
      </c>
      <c r="L10" s="1">
        <f aca="true" t="shared" si="13" ref="L10:L19">J10-E10</f>
        <v>-0.4684095860502566</v>
      </c>
    </row>
    <row r="11" spans="1:12" ht="12.75">
      <c r="A11" s="1">
        <f t="shared" si="8"/>
        <v>9</v>
      </c>
      <c r="B11" s="3">
        <v>12</v>
      </c>
      <c r="C11" s="5">
        <v>354</v>
      </c>
      <c r="E11" s="6">
        <f t="shared" si="9"/>
        <v>39809</v>
      </c>
      <c r="G11">
        <f t="shared" si="2"/>
        <v>365.24251497005986</v>
      </c>
      <c r="H11">
        <f t="shared" si="3"/>
        <v>29.530622125393368</v>
      </c>
      <c r="I11">
        <f t="shared" si="10"/>
        <v>39818.18263473052</v>
      </c>
      <c r="J11">
        <f t="shared" si="11"/>
        <v>39808.89905591867</v>
      </c>
      <c r="K11" s="1">
        <f t="shared" si="12"/>
        <v>9.182634730517748</v>
      </c>
      <c r="L11" s="1">
        <f t="shared" si="13"/>
        <v>-0.10094408132863464</v>
      </c>
    </row>
    <row r="12" spans="1:12" ht="12.75">
      <c r="A12" s="1">
        <f t="shared" si="8"/>
        <v>10</v>
      </c>
      <c r="B12" s="3">
        <v>13</v>
      </c>
      <c r="C12" s="5">
        <v>384</v>
      </c>
      <c r="E12" s="6">
        <f t="shared" si="9"/>
        <v>40193</v>
      </c>
      <c r="G12">
        <f t="shared" si="2"/>
        <v>365.24251497005986</v>
      </c>
      <c r="H12">
        <f t="shared" si="3"/>
        <v>29.530622125393368</v>
      </c>
      <c r="I12">
        <f t="shared" si="10"/>
        <v>40183.425149700575</v>
      </c>
      <c r="J12">
        <f t="shared" si="11"/>
        <v>40192.797143548785</v>
      </c>
      <c r="K12" s="1">
        <f t="shared" si="12"/>
        <v>-9.574850299424725</v>
      </c>
      <c r="L12" s="1">
        <f t="shared" si="13"/>
        <v>-0.20285645121475682</v>
      </c>
    </row>
    <row r="13" spans="1:12" ht="12.75">
      <c r="A13" s="1">
        <f t="shared" si="8"/>
        <v>11</v>
      </c>
      <c r="B13" s="3">
        <v>12</v>
      </c>
      <c r="C13" s="5">
        <v>354</v>
      </c>
      <c r="E13" s="6">
        <f t="shared" si="9"/>
        <v>40547</v>
      </c>
      <c r="G13">
        <f t="shared" si="2"/>
        <v>365.24251497005986</v>
      </c>
      <c r="H13">
        <f t="shared" si="3"/>
        <v>29.530622125393368</v>
      </c>
      <c r="I13">
        <f t="shared" si="10"/>
        <v>40548.66766467063</v>
      </c>
      <c r="J13">
        <f t="shared" si="11"/>
        <v>40547.16460905351</v>
      </c>
      <c r="K13" s="1">
        <f t="shared" si="12"/>
        <v>1.6676646706328029</v>
      </c>
      <c r="L13" s="1">
        <f t="shared" si="13"/>
        <v>0.16460905350686517</v>
      </c>
    </row>
    <row r="14" spans="1:12" ht="12.75">
      <c r="A14" s="1">
        <f t="shared" si="8"/>
        <v>12</v>
      </c>
      <c r="B14" s="3">
        <v>12</v>
      </c>
      <c r="C14" s="5">
        <v>355</v>
      </c>
      <c r="E14" s="6">
        <f t="shared" si="9"/>
        <v>40902</v>
      </c>
      <c r="G14">
        <f t="shared" si="2"/>
        <v>365.24251497005986</v>
      </c>
      <c r="H14">
        <f t="shared" si="3"/>
        <v>29.530622125393368</v>
      </c>
      <c r="I14">
        <f t="shared" si="10"/>
        <v>40913.91017964069</v>
      </c>
      <c r="J14">
        <f t="shared" si="11"/>
        <v>40901.53207455823</v>
      </c>
      <c r="K14" s="1">
        <f t="shared" si="12"/>
        <v>11.91017964069033</v>
      </c>
      <c r="L14" s="1">
        <f t="shared" si="13"/>
        <v>-0.46792544177151285</v>
      </c>
    </row>
    <row r="15" spans="1:12" ht="12.75">
      <c r="A15" s="1">
        <f t="shared" si="8"/>
        <v>13</v>
      </c>
      <c r="B15" s="3">
        <v>13</v>
      </c>
      <c r="C15" s="5">
        <v>384</v>
      </c>
      <c r="E15" s="6">
        <f t="shared" si="9"/>
        <v>41286</v>
      </c>
      <c r="G15">
        <f t="shared" si="2"/>
        <v>365.24251497005986</v>
      </c>
      <c r="H15">
        <f t="shared" si="3"/>
        <v>29.530622125393368</v>
      </c>
      <c r="I15">
        <f t="shared" si="10"/>
        <v>41279.15269461075</v>
      </c>
      <c r="J15">
        <f t="shared" si="11"/>
        <v>41285.43016218834</v>
      </c>
      <c r="K15" s="1">
        <f t="shared" si="12"/>
        <v>-6.847305389252142</v>
      </c>
      <c r="L15" s="1">
        <f t="shared" si="13"/>
        <v>-0.569837811657635</v>
      </c>
    </row>
    <row r="16" spans="1:12" ht="12.75">
      <c r="A16" s="1">
        <f t="shared" si="8"/>
        <v>14</v>
      </c>
      <c r="B16" s="3">
        <v>12</v>
      </c>
      <c r="C16" s="5">
        <v>354</v>
      </c>
      <c r="E16" s="6">
        <f t="shared" si="9"/>
        <v>41640</v>
      </c>
      <c r="G16">
        <f t="shared" si="2"/>
        <v>365.24251497005986</v>
      </c>
      <c r="H16">
        <f t="shared" si="3"/>
        <v>29.530622125393368</v>
      </c>
      <c r="I16">
        <f t="shared" si="10"/>
        <v>41644.395209580805</v>
      </c>
      <c r="J16">
        <f t="shared" si="11"/>
        <v>41639.797627693064</v>
      </c>
      <c r="K16" s="1">
        <f t="shared" si="12"/>
        <v>4.3952095808053855</v>
      </c>
      <c r="L16" s="1">
        <f t="shared" si="13"/>
        <v>-0.20237230693601305</v>
      </c>
    </row>
    <row r="17" spans="1:12" ht="12.75">
      <c r="A17" s="1">
        <f t="shared" si="8"/>
        <v>15</v>
      </c>
      <c r="B17" s="3">
        <v>13</v>
      </c>
      <c r="C17" s="5">
        <v>384</v>
      </c>
      <c r="E17" s="6">
        <f t="shared" si="9"/>
        <v>42024</v>
      </c>
      <c r="G17">
        <f t="shared" si="2"/>
        <v>365.24251497005986</v>
      </c>
      <c r="H17">
        <f t="shared" si="3"/>
        <v>29.530622125393368</v>
      </c>
      <c r="I17">
        <f t="shared" si="10"/>
        <v>42009.63772455086</v>
      </c>
      <c r="J17">
        <f t="shared" si="11"/>
        <v>42023.69571532318</v>
      </c>
      <c r="K17" s="1">
        <f t="shared" si="12"/>
        <v>-14.362275449137087</v>
      </c>
      <c r="L17" s="1">
        <f t="shared" si="13"/>
        <v>-0.3042846768221352</v>
      </c>
    </row>
    <row r="18" spans="1:12" ht="12.75">
      <c r="A18" s="1">
        <f t="shared" si="8"/>
        <v>16</v>
      </c>
      <c r="B18" s="3">
        <v>12</v>
      </c>
      <c r="C18" s="5">
        <v>354</v>
      </c>
      <c r="E18" s="6">
        <f t="shared" si="9"/>
        <v>42378</v>
      </c>
      <c r="G18">
        <f t="shared" si="2"/>
        <v>365.24251497005986</v>
      </c>
      <c r="H18">
        <f t="shared" si="3"/>
        <v>29.530622125393368</v>
      </c>
      <c r="I18">
        <f t="shared" si="10"/>
        <v>42374.88023952092</v>
      </c>
      <c r="J18">
        <f t="shared" si="11"/>
        <v>42378.0631808279</v>
      </c>
      <c r="K18" s="1">
        <f t="shared" si="12"/>
        <v>-3.1197604790795594</v>
      </c>
      <c r="L18" s="1">
        <f t="shared" si="13"/>
        <v>0.06318082789948676</v>
      </c>
    </row>
    <row r="19" spans="1:12" ht="12.75">
      <c r="A19" s="1">
        <f t="shared" si="8"/>
        <v>17</v>
      </c>
      <c r="B19" s="3">
        <v>12</v>
      </c>
      <c r="C19" s="5">
        <v>354</v>
      </c>
      <c r="E19" s="6">
        <f t="shared" si="9"/>
        <v>42732</v>
      </c>
      <c r="G19">
        <f t="shared" si="2"/>
        <v>365.24251497005986</v>
      </c>
      <c r="H19">
        <f t="shared" si="3"/>
        <v>29.530622125393368</v>
      </c>
      <c r="I19">
        <f t="shared" si="10"/>
        <v>42740.12275449098</v>
      </c>
      <c r="J19">
        <f t="shared" si="11"/>
        <v>42732.43064633262</v>
      </c>
      <c r="K19" s="1">
        <f t="shared" si="12"/>
        <v>8.122754490977968</v>
      </c>
      <c r="L19" s="1">
        <f t="shared" si="13"/>
        <v>0.43064633262110874</v>
      </c>
    </row>
    <row r="20" spans="1:12" ht="12.75">
      <c r="A20" s="1">
        <f aca="true" t="shared" si="14" ref="A20:A38">A19+1</f>
        <v>18</v>
      </c>
      <c r="B20" s="3">
        <v>13</v>
      </c>
      <c r="C20" s="5">
        <v>384</v>
      </c>
      <c r="E20" s="6">
        <f aca="true" t="shared" si="15" ref="E20:E38">E19+C20</f>
        <v>43116</v>
      </c>
      <c r="G20">
        <f t="shared" si="2"/>
        <v>365.24251497005986</v>
      </c>
      <c r="H20">
        <f t="shared" si="3"/>
        <v>29.530622125393368</v>
      </c>
      <c r="I20">
        <f aca="true" t="shared" si="16" ref="I20:I38">I19+G20</f>
        <v>43105.365269461035</v>
      </c>
      <c r="J20">
        <f aca="true" t="shared" si="17" ref="J20:J38">J19+H20*B20</f>
        <v>43116.328733962735</v>
      </c>
      <c r="K20" s="1">
        <f aca="true" t="shared" si="18" ref="K20:K38">I20-E20</f>
        <v>-10.634730538964504</v>
      </c>
      <c r="L20" s="1">
        <f aca="true" t="shared" si="19" ref="L20:L38">J20-E20</f>
        <v>0.32873396273498656</v>
      </c>
    </row>
    <row r="21" spans="1:12" ht="12.75">
      <c r="A21" s="1">
        <f t="shared" si="14"/>
        <v>19</v>
      </c>
      <c r="B21" s="3">
        <v>12</v>
      </c>
      <c r="C21" s="5">
        <v>355</v>
      </c>
      <c r="E21" s="6">
        <f t="shared" si="15"/>
        <v>43471</v>
      </c>
      <c r="G21">
        <f t="shared" si="2"/>
        <v>365.24251497005986</v>
      </c>
      <c r="H21">
        <f t="shared" si="3"/>
        <v>29.530622125393368</v>
      </c>
      <c r="I21">
        <f t="shared" si="16"/>
        <v>43470.60778443109</v>
      </c>
      <c r="J21">
        <f t="shared" si="17"/>
        <v>43470.69619946746</v>
      </c>
      <c r="K21" s="1">
        <f t="shared" si="18"/>
        <v>-0.39221556890697684</v>
      </c>
      <c r="L21" s="1">
        <f t="shared" si="19"/>
        <v>-0.30380053254339145</v>
      </c>
    </row>
    <row r="22" spans="1:12" ht="12.75">
      <c r="A22" s="1">
        <f t="shared" si="14"/>
        <v>20</v>
      </c>
      <c r="B22" s="3">
        <v>12</v>
      </c>
      <c r="C22" s="5">
        <v>354</v>
      </c>
      <c r="E22" s="6">
        <f t="shared" si="15"/>
        <v>43825</v>
      </c>
      <c r="G22">
        <f t="shared" si="2"/>
        <v>365.24251497005986</v>
      </c>
      <c r="H22">
        <f t="shared" si="3"/>
        <v>29.530622125393368</v>
      </c>
      <c r="I22">
        <f t="shared" si="16"/>
        <v>43835.85029940115</v>
      </c>
      <c r="J22">
        <f t="shared" si="17"/>
        <v>43825.06366497218</v>
      </c>
      <c r="K22" s="1">
        <f t="shared" si="18"/>
        <v>10.85029940115055</v>
      </c>
      <c r="L22" s="1">
        <f t="shared" si="19"/>
        <v>0.06366497217823053</v>
      </c>
    </row>
    <row r="23" spans="1:12" ht="12.75">
      <c r="A23" s="1">
        <f t="shared" si="14"/>
        <v>21</v>
      </c>
      <c r="B23" s="3">
        <v>13</v>
      </c>
      <c r="C23" s="5">
        <v>384</v>
      </c>
      <c r="E23" s="6">
        <f t="shared" si="15"/>
        <v>44209</v>
      </c>
      <c r="G23">
        <f t="shared" si="2"/>
        <v>365.24251497005986</v>
      </c>
      <c r="H23">
        <f t="shared" si="3"/>
        <v>29.530622125393368</v>
      </c>
      <c r="I23">
        <f t="shared" si="16"/>
        <v>44201.09281437121</v>
      </c>
      <c r="J23">
        <f t="shared" si="17"/>
        <v>44208.96175260229</v>
      </c>
      <c r="K23" s="1">
        <f t="shared" si="18"/>
        <v>-7.907185628791922</v>
      </c>
      <c r="L23" s="1">
        <f t="shared" si="19"/>
        <v>-0.03824739770789165</v>
      </c>
    </row>
    <row r="24" spans="1:12" ht="12.75">
      <c r="A24" s="1">
        <f t="shared" si="14"/>
        <v>22</v>
      </c>
      <c r="B24" s="3">
        <v>12</v>
      </c>
      <c r="C24" s="5">
        <v>354</v>
      </c>
      <c r="E24" s="6">
        <f t="shared" si="15"/>
        <v>44563</v>
      </c>
      <c r="G24">
        <f t="shared" si="2"/>
        <v>365.24251497005986</v>
      </c>
      <c r="H24">
        <f t="shared" si="3"/>
        <v>29.530622125393368</v>
      </c>
      <c r="I24">
        <f t="shared" si="16"/>
        <v>44566.335329341266</v>
      </c>
      <c r="J24">
        <f t="shared" si="17"/>
        <v>44563.329218107014</v>
      </c>
      <c r="K24" s="1">
        <f t="shared" si="18"/>
        <v>3.3353293412656058</v>
      </c>
      <c r="L24" s="1">
        <f t="shared" si="19"/>
        <v>0.32921810701373033</v>
      </c>
    </row>
    <row r="25" spans="1:12" ht="12.75">
      <c r="A25" s="1">
        <f t="shared" si="14"/>
        <v>23</v>
      </c>
      <c r="B25" s="3">
        <v>12</v>
      </c>
      <c r="C25" s="5">
        <v>355</v>
      </c>
      <c r="E25" s="6">
        <f t="shared" si="15"/>
        <v>44918</v>
      </c>
      <c r="G25">
        <f t="shared" si="2"/>
        <v>365.24251497005986</v>
      </c>
      <c r="H25">
        <f t="shared" si="3"/>
        <v>29.530622125393368</v>
      </c>
      <c r="I25">
        <f t="shared" si="16"/>
        <v>44931.57784431132</v>
      </c>
      <c r="J25">
        <f t="shared" si="17"/>
        <v>44917.696683611735</v>
      </c>
      <c r="K25" s="1">
        <f t="shared" si="18"/>
        <v>13.577844311323133</v>
      </c>
      <c r="L25" s="1">
        <f t="shared" si="19"/>
        <v>-0.3033163882646477</v>
      </c>
    </row>
    <row r="26" spans="1:12" ht="12.75">
      <c r="A26" s="1">
        <f t="shared" si="14"/>
        <v>24</v>
      </c>
      <c r="B26" s="3">
        <v>13</v>
      </c>
      <c r="C26" s="5">
        <v>384</v>
      </c>
      <c r="E26" s="6">
        <f t="shared" si="15"/>
        <v>45302</v>
      </c>
      <c r="G26">
        <f t="shared" si="2"/>
        <v>365.24251497005986</v>
      </c>
      <c r="H26">
        <f t="shared" si="3"/>
        <v>29.530622125393368</v>
      </c>
      <c r="I26">
        <f t="shared" si="16"/>
        <v>45296.82035928138</v>
      </c>
      <c r="J26">
        <f t="shared" si="17"/>
        <v>45301.59477124185</v>
      </c>
      <c r="K26" s="1">
        <f t="shared" si="18"/>
        <v>-5.179640718619339</v>
      </c>
      <c r="L26" s="1">
        <f t="shared" si="19"/>
        <v>-0.40522875815076986</v>
      </c>
    </row>
    <row r="27" spans="1:12" ht="12.75">
      <c r="A27" s="1">
        <f t="shared" si="14"/>
        <v>25</v>
      </c>
      <c r="B27" s="3">
        <v>12</v>
      </c>
      <c r="C27" s="5">
        <v>354</v>
      </c>
      <c r="E27" s="6">
        <f t="shared" si="15"/>
        <v>45656</v>
      </c>
      <c r="G27">
        <f t="shared" si="2"/>
        <v>365.24251497005986</v>
      </c>
      <c r="H27">
        <f t="shared" si="3"/>
        <v>29.530622125393368</v>
      </c>
      <c r="I27">
        <f t="shared" si="16"/>
        <v>45662.06287425144</v>
      </c>
      <c r="J27">
        <f t="shared" si="17"/>
        <v>45655.96223674657</v>
      </c>
      <c r="K27" s="1">
        <f t="shared" si="18"/>
        <v>6.062874251438188</v>
      </c>
      <c r="L27" s="1">
        <f t="shared" si="19"/>
        <v>-0.03776325342914788</v>
      </c>
    </row>
    <row r="28" spans="1:12" ht="12.75">
      <c r="A28" s="1">
        <f t="shared" si="14"/>
        <v>26</v>
      </c>
      <c r="B28" s="3">
        <v>13</v>
      </c>
      <c r="C28" s="5">
        <v>384</v>
      </c>
      <c r="E28" s="6">
        <f t="shared" si="15"/>
        <v>46040</v>
      </c>
      <c r="G28">
        <f t="shared" si="2"/>
        <v>365.24251497005986</v>
      </c>
      <c r="H28">
        <f t="shared" si="3"/>
        <v>29.530622125393368</v>
      </c>
      <c r="I28">
        <f t="shared" si="16"/>
        <v>46027.305389221496</v>
      </c>
      <c r="J28">
        <f t="shared" si="17"/>
        <v>46039.860324376685</v>
      </c>
      <c r="K28" s="1">
        <f t="shared" si="18"/>
        <v>-12.694610778504284</v>
      </c>
      <c r="L28" s="1">
        <f t="shared" si="19"/>
        <v>-0.13967562331527006</v>
      </c>
    </row>
    <row r="29" spans="1:12" ht="12.75">
      <c r="A29" s="1">
        <f t="shared" si="14"/>
        <v>27</v>
      </c>
      <c r="B29" s="3">
        <v>12</v>
      </c>
      <c r="C29" s="5">
        <v>354</v>
      </c>
      <c r="E29" s="6">
        <f t="shared" si="15"/>
        <v>46394</v>
      </c>
      <c r="G29">
        <f t="shared" si="2"/>
        <v>365.24251497005986</v>
      </c>
      <c r="H29">
        <f t="shared" si="3"/>
        <v>29.530622125393368</v>
      </c>
      <c r="I29">
        <f t="shared" si="16"/>
        <v>46392.54790419155</v>
      </c>
      <c r="J29">
        <f t="shared" si="17"/>
        <v>46394.227789881406</v>
      </c>
      <c r="K29" s="1">
        <f t="shared" si="18"/>
        <v>-1.4520958084467566</v>
      </c>
      <c r="L29" s="1">
        <f t="shared" si="19"/>
        <v>0.22778988140635192</v>
      </c>
    </row>
    <row r="30" spans="1:12" ht="12.75">
      <c r="A30" s="1">
        <f t="shared" si="14"/>
        <v>28</v>
      </c>
      <c r="B30" s="3">
        <v>12</v>
      </c>
      <c r="C30" s="5">
        <v>355</v>
      </c>
      <c r="E30" s="6">
        <f t="shared" si="15"/>
        <v>46749</v>
      </c>
      <c r="G30">
        <f t="shared" si="2"/>
        <v>365.24251497005986</v>
      </c>
      <c r="H30">
        <f t="shared" si="3"/>
        <v>29.530622125393368</v>
      </c>
      <c r="I30">
        <f t="shared" si="16"/>
        <v>46757.79041916161</v>
      </c>
      <c r="J30">
        <f t="shared" si="17"/>
        <v>46748.59525538613</v>
      </c>
      <c r="K30" s="1">
        <f t="shared" si="18"/>
        <v>8.790419161610771</v>
      </c>
      <c r="L30" s="1">
        <f t="shared" si="19"/>
        <v>-0.4047446138720261</v>
      </c>
    </row>
    <row r="31" spans="1:12" ht="12.75">
      <c r="A31" s="1">
        <f t="shared" si="14"/>
        <v>29</v>
      </c>
      <c r="B31" s="3">
        <v>13</v>
      </c>
      <c r="C31" s="5">
        <v>384</v>
      </c>
      <c r="E31" s="6">
        <f t="shared" si="15"/>
        <v>47133</v>
      </c>
      <c r="G31">
        <f t="shared" si="2"/>
        <v>365.24251497005986</v>
      </c>
      <c r="H31">
        <f t="shared" si="3"/>
        <v>29.530622125393368</v>
      </c>
      <c r="I31">
        <f t="shared" si="16"/>
        <v>47123.03293413167</v>
      </c>
      <c r="J31">
        <f t="shared" si="17"/>
        <v>47132.49334301624</v>
      </c>
      <c r="K31" s="1">
        <f t="shared" si="18"/>
        <v>-9.967065868331701</v>
      </c>
      <c r="L31" s="1">
        <f t="shared" si="19"/>
        <v>-0.5066569837581483</v>
      </c>
    </row>
    <row r="32" spans="1:12" ht="12.75">
      <c r="A32" s="1">
        <f t="shared" si="14"/>
        <v>30</v>
      </c>
      <c r="B32" s="3">
        <v>12</v>
      </c>
      <c r="C32" s="5">
        <v>354</v>
      </c>
      <c r="E32" s="6">
        <f t="shared" si="15"/>
        <v>47487</v>
      </c>
      <c r="G32">
        <f t="shared" si="2"/>
        <v>365.24251497005986</v>
      </c>
      <c r="H32">
        <f t="shared" si="3"/>
        <v>29.530622125393368</v>
      </c>
      <c r="I32">
        <f t="shared" si="16"/>
        <v>47488.275449101726</v>
      </c>
      <c r="J32">
        <f t="shared" si="17"/>
        <v>47486.86080852096</v>
      </c>
      <c r="K32" s="1">
        <f t="shared" si="18"/>
        <v>1.275449101725826</v>
      </c>
      <c r="L32" s="1">
        <f t="shared" si="19"/>
        <v>-0.1391914790365263</v>
      </c>
    </row>
    <row r="33" spans="1:12" ht="12.75">
      <c r="A33" s="1">
        <f t="shared" si="14"/>
        <v>31</v>
      </c>
      <c r="B33" s="3">
        <v>12</v>
      </c>
      <c r="C33" s="5">
        <v>354</v>
      </c>
      <c r="E33" s="6">
        <f t="shared" si="15"/>
        <v>47841</v>
      </c>
      <c r="G33">
        <f t="shared" si="2"/>
        <v>365.24251497005986</v>
      </c>
      <c r="H33">
        <f t="shared" si="3"/>
        <v>29.530622125393368</v>
      </c>
      <c r="I33">
        <f t="shared" si="16"/>
        <v>47853.51796407178</v>
      </c>
      <c r="J33">
        <f t="shared" si="17"/>
        <v>47841.228274025685</v>
      </c>
      <c r="K33" s="1">
        <f t="shared" si="18"/>
        <v>12.517964071783354</v>
      </c>
      <c r="L33" s="1">
        <f t="shared" si="19"/>
        <v>0.2282740256850957</v>
      </c>
    </row>
    <row r="34" spans="1:12" ht="12.75">
      <c r="A34" s="1">
        <f t="shared" si="14"/>
        <v>32</v>
      </c>
      <c r="B34" s="3">
        <v>13</v>
      </c>
      <c r="C34" s="5">
        <v>384</v>
      </c>
      <c r="E34" s="6">
        <f t="shared" si="15"/>
        <v>48225</v>
      </c>
      <c r="G34">
        <f t="shared" si="2"/>
        <v>365.24251497005986</v>
      </c>
      <c r="H34">
        <f t="shared" si="3"/>
        <v>29.530622125393368</v>
      </c>
      <c r="I34">
        <f t="shared" si="16"/>
        <v>48218.76047904184</v>
      </c>
      <c r="J34">
        <f t="shared" si="17"/>
        <v>48225.1263616558</v>
      </c>
      <c r="K34" s="1">
        <f t="shared" si="18"/>
        <v>-6.239520958159119</v>
      </c>
      <c r="L34" s="1">
        <f t="shared" si="19"/>
        <v>0.12636165579897352</v>
      </c>
    </row>
    <row r="35" spans="1:12" ht="12.75">
      <c r="A35" s="1">
        <f t="shared" si="14"/>
        <v>33</v>
      </c>
      <c r="B35" s="3">
        <v>12</v>
      </c>
      <c r="C35" s="5">
        <v>354</v>
      </c>
      <c r="E35" s="6">
        <f t="shared" si="15"/>
        <v>48579</v>
      </c>
      <c r="G35">
        <f aca="true" t="shared" si="20" ref="G35:G91">G34</f>
        <v>365.24251497005986</v>
      </c>
      <c r="H35">
        <f aca="true" t="shared" si="21" ref="H35:H91">H34</f>
        <v>29.530622125393368</v>
      </c>
      <c r="I35">
        <f t="shared" si="16"/>
        <v>48584.0029940119</v>
      </c>
      <c r="J35">
        <f t="shared" si="17"/>
        <v>48579.49382716052</v>
      </c>
      <c r="K35" s="1">
        <f t="shared" si="18"/>
        <v>5.002994011898409</v>
      </c>
      <c r="L35" s="1">
        <f t="shared" si="19"/>
        <v>0.4938271605205955</v>
      </c>
    </row>
    <row r="36" spans="1:12" ht="12.75">
      <c r="A36" s="1">
        <f t="shared" si="14"/>
        <v>34</v>
      </c>
      <c r="B36" s="3">
        <v>13</v>
      </c>
      <c r="C36" s="5">
        <v>384</v>
      </c>
      <c r="E36" s="6">
        <f t="shared" si="15"/>
        <v>48963</v>
      </c>
      <c r="G36">
        <f t="shared" si="20"/>
        <v>365.24251497005986</v>
      </c>
      <c r="H36">
        <f t="shared" si="21"/>
        <v>29.530622125393368</v>
      </c>
      <c r="I36">
        <f t="shared" si="16"/>
        <v>48949.245508981956</v>
      </c>
      <c r="J36">
        <f t="shared" si="17"/>
        <v>48963.391914790634</v>
      </c>
      <c r="K36" s="1">
        <f t="shared" si="18"/>
        <v>-13.754491018044064</v>
      </c>
      <c r="L36" s="1">
        <f t="shared" si="19"/>
        <v>0.3919147906344733</v>
      </c>
    </row>
    <row r="37" spans="1:12" ht="12.75">
      <c r="A37" s="1">
        <f t="shared" si="14"/>
        <v>35</v>
      </c>
      <c r="B37" s="3">
        <v>12</v>
      </c>
      <c r="C37" s="5">
        <v>355</v>
      </c>
      <c r="E37" s="6">
        <f t="shared" si="15"/>
        <v>49318</v>
      </c>
      <c r="G37">
        <f t="shared" si="20"/>
        <v>365.24251497005986</v>
      </c>
      <c r="H37">
        <f t="shared" si="21"/>
        <v>29.530622125393368</v>
      </c>
      <c r="I37">
        <f t="shared" si="16"/>
        <v>49314.48802395201</v>
      </c>
      <c r="J37">
        <f t="shared" si="17"/>
        <v>49317.759380295356</v>
      </c>
      <c r="K37" s="1">
        <f t="shared" si="18"/>
        <v>-3.5119760479865363</v>
      </c>
      <c r="L37" s="1">
        <f t="shared" si="19"/>
        <v>-0.2406197046439047</v>
      </c>
    </row>
    <row r="38" spans="1:12" ht="12.75">
      <c r="A38" s="1">
        <f t="shared" si="14"/>
        <v>36</v>
      </c>
      <c r="B38" s="3">
        <v>12</v>
      </c>
      <c r="C38" s="5">
        <v>354</v>
      </c>
      <c r="E38" s="6">
        <f t="shared" si="15"/>
        <v>49672</v>
      </c>
      <c r="G38">
        <f t="shared" si="20"/>
        <v>365.24251497005986</v>
      </c>
      <c r="H38">
        <f t="shared" si="21"/>
        <v>29.530622125393368</v>
      </c>
      <c r="I38">
        <f t="shared" si="16"/>
        <v>49679.73053892207</v>
      </c>
      <c r="J38">
        <f t="shared" si="17"/>
        <v>49672.12684580008</v>
      </c>
      <c r="K38" s="1">
        <f t="shared" si="18"/>
        <v>7.730538922070991</v>
      </c>
      <c r="L38" s="1">
        <f t="shared" si="19"/>
        <v>0.12684580007771729</v>
      </c>
    </row>
    <row r="39" spans="1:12" ht="12.75">
      <c r="A39" s="1">
        <f aca="true" t="shared" si="22" ref="A39:A95">A38+1</f>
        <v>37</v>
      </c>
      <c r="B39" s="3">
        <v>13</v>
      </c>
      <c r="C39" s="5">
        <v>384</v>
      </c>
      <c r="E39" s="6">
        <f aca="true" t="shared" si="23" ref="E39:E95">E38+C39</f>
        <v>50056</v>
      </c>
      <c r="G39">
        <f t="shared" si="20"/>
        <v>365.24251497005986</v>
      </c>
      <c r="H39">
        <f t="shared" si="21"/>
        <v>29.530622125393368</v>
      </c>
      <c r="I39">
        <f aca="true" t="shared" si="24" ref="I39:I95">I38+G39</f>
        <v>50044.97305389213</v>
      </c>
      <c r="J39">
        <f aca="true" t="shared" si="25" ref="J39:J95">J38+H39*B39</f>
        <v>50056.02493343019</v>
      </c>
      <c r="K39" s="1">
        <f aca="true" t="shared" si="26" ref="K39:K95">I39-E39</f>
        <v>-11.026946107871481</v>
      </c>
      <c r="L39" s="1">
        <f aca="true" t="shared" si="27" ref="L39:L95">J39-E39</f>
        <v>0.024933430191595107</v>
      </c>
    </row>
    <row r="40" spans="1:12" ht="12.75">
      <c r="A40" s="1">
        <f t="shared" si="22"/>
        <v>38</v>
      </c>
      <c r="B40" s="3">
        <v>12</v>
      </c>
      <c r="C40" s="5">
        <v>354</v>
      </c>
      <c r="E40" s="6">
        <f t="shared" si="23"/>
        <v>50410</v>
      </c>
      <c r="G40">
        <f t="shared" si="20"/>
        <v>365.24251497005986</v>
      </c>
      <c r="H40">
        <f t="shared" si="21"/>
        <v>29.530622125393368</v>
      </c>
      <c r="I40">
        <f t="shared" si="24"/>
        <v>50410.215568862186</v>
      </c>
      <c r="J40">
        <f t="shared" si="25"/>
        <v>50410.39239893491</v>
      </c>
      <c r="K40" s="1">
        <f t="shared" si="26"/>
        <v>0.21556886218604632</v>
      </c>
      <c r="L40" s="1">
        <f t="shared" si="27"/>
        <v>0.3923989349132171</v>
      </c>
    </row>
    <row r="41" spans="1:12" ht="12.75">
      <c r="A41" s="1">
        <f t="shared" si="22"/>
        <v>39</v>
      </c>
      <c r="B41" s="3">
        <v>12</v>
      </c>
      <c r="C41" s="5">
        <v>355</v>
      </c>
      <c r="E41" s="6">
        <f t="shared" si="23"/>
        <v>50765</v>
      </c>
      <c r="G41">
        <f t="shared" si="20"/>
        <v>365.24251497005986</v>
      </c>
      <c r="H41">
        <f t="shared" si="21"/>
        <v>29.530622125393368</v>
      </c>
      <c r="I41">
        <f t="shared" si="24"/>
        <v>50775.45808383224</v>
      </c>
      <c r="J41">
        <f t="shared" si="25"/>
        <v>50764.759864439635</v>
      </c>
      <c r="K41" s="1">
        <f t="shared" si="26"/>
        <v>10.458083832243574</v>
      </c>
      <c r="L41" s="1">
        <f t="shared" si="27"/>
        <v>-0.24013556036516093</v>
      </c>
    </row>
    <row r="42" spans="1:12" ht="12.75">
      <c r="A42" s="1">
        <f t="shared" si="22"/>
        <v>40</v>
      </c>
      <c r="B42" s="3">
        <v>13</v>
      </c>
      <c r="C42" s="5">
        <v>384</v>
      </c>
      <c r="E42" s="6">
        <f t="shared" si="23"/>
        <v>51149</v>
      </c>
      <c r="G42">
        <f t="shared" si="20"/>
        <v>365.24251497005986</v>
      </c>
      <c r="H42">
        <f t="shared" si="21"/>
        <v>29.530622125393368</v>
      </c>
      <c r="I42">
        <f t="shared" si="24"/>
        <v>51140.7005988023</v>
      </c>
      <c r="J42">
        <f t="shared" si="25"/>
        <v>51148.65795206975</v>
      </c>
      <c r="K42" s="1">
        <f t="shared" si="26"/>
        <v>-8.299401197698899</v>
      </c>
      <c r="L42" s="1">
        <f t="shared" si="27"/>
        <v>-0.3420479302512831</v>
      </c>
    </row>
    <row r="43" spans="1:12" ht="12.75">
      <c r="A43" s="1">
        <f t="shared" si="22"/>
        <v>41</v>
      </c>
      <c r="B43" s="3">
        <v>12</v>
      </c>
      <c r="C43" s="5">
        <v>354</v>
      </c>
      <c r="E43" s="6">
        <f t="shared" si="23"/>
        <v>51503</v>
      </c>
      <c r="G43">
        <f t="shared" si="20"/>
        <v>365.24251497005986</v>
      </c>
      <c r="H43">
        <f t="shared" si="21"/>
        <v>29.530622125393368</v>
      </c>
      <c r="I43">
        <f t="shared" si="24"/>
        <v>51505.94311377236</v>
      </c>
      <c r="J43">
        <f t="shared" si="25"/>
        <v>51503.02541757447</v>
      </c>
      <c r="K43" s="1">
        <f t="shared" si="26"/>
        <v>2.943113772358629</v>
      </c>
      <c r="L43" s="1">
        <f t="shared" si="27"/>
        <v>0.025417574470338877</v>
      </c>
    </row>
    <row r="44" spans="1:12" ht="12.75">
      <c r="A44" s="1">
        <f t="shared" si="22"/>
        <v>42</v>
      </c>
      <c r="B44" s="3">
        <v>12</v>
      </c>
      <c r="C44" s="5">
        <v>354</v>
      </c>
      <c r="E44" s="6">
        <f t="shared" si="23"/>
        <v>51857</v>
      </c>
      <c r="G44">
        <f t="shared" si="20"/>
        <v>365.24251497005986</v>
      </c>
      <c r="H44">
        <f t="shared" si="21"/>
        <v>29.530622125393368</v>
      </c>
      <c r="I44">
        <f t="shared" si="24"/>
        <v>51871.185628742416</v>
      </c>
      <c r="J44">
        <f t="shared" si="25"/>
        <v>51857.39288307919</v>
      </c>
      <c r="K44" s="1">
        <f t="shared" si="26"/>
        <v>14.185628742416156</v>
      </c>
      <c r="L44" s="1">
        <f t="shared" si="27"/>
        <v>0.39288307919196086</v>
      </c>
    </row>
    <row r="45" spans="1:12" ht="12.75">
      <c r="A45" s="1">
        <f t="shared" si="22"/>
        <v>43</v>
      </c>
      <c r="B45" s="3">
        <v>13</v>
      </c>
      <c r="C45" s="5">
        <v>384</v>
      </c>
      <c r="E45" s="6">
        <f t="shared" si="23"/>
        <v>52241</v>
      </c>
      <c r="G45">
        <f t="shared" si="20"/>
        <v>365.24251497005986</v>
      </c>
      <c r="H45">
        <f t="shared" si="21"/>
        <v>29.530622125393368</v>
      </c>
      <c r="I45">
        <f t="shared" si="24"/>
        <v>52236.428143712474</v>
      </c>
      <c r="J45">
        <f t="shared" si="25"/>
        <v>52241.290970709306</v>
      </c>
      <c r="K45" s="1">
        <f t="shared" si="26"/>
        <v>-4.571856287526316</v>
      </c>
      <c r="L45" s="1">
        <f t="shared" si="27"/>
        <v>0.2909707093058387</v>
      </c>
    </row>
    <row r="46" spans="1:12" ht="12.75">
      <c r="A46" s="1">
        <f t="shared" si="22"/>
        <v>44</v>
      </c>
      <c r="B46" s="3">
        <v>12</v>
      </c>
      <c r="C46" s="5">
        <v>355</v>
      </c>
      <c r="E46" s="6">
        <f t="shared" si="23"/>
        <v>52596</v>
      </c>
      <c r="G46">
        <f t="shared" si="20"/>
        <v>365.24251497005986</v>
      </c>
      <c r="H46">
        <f t="shared" si="21"/>
        <v>29.530622125393368</v>
      </c>
      <c r="I46">
        <f t="shared" si="24"/>
        <v>52601.67065868253</v>
      </c>
      <c r="J46">
        <f t="shared" si="25"/>
        <v>52595.65843621403</v>
      </c>
      <c r="K46" s="1">
        <f t="shared" si="26"/>
        <v>5.6706586825312115</v>
      </c>
      <c r="L46" s="1">
        <f t="shared" si="27"/>
        <v>-0.34156378597253934</v>
      </c>
    </row>
    <row r="47" spans="1:12" ht="12.75">
      <c r="A47" s="1">
        <f t="shared" si="22"/>
        <v>45</v>
      </c>
      <c r="B47" s="3">
        <v>13</v>
      </c>
      <c r="C47" s="5">
        <v>384</v>
      </c>
      <c r="E47" s="6">
        <f t="shared" si="23"/>
        <v>52980</v>
      </c>
      <c r="G47">
        <f t="shared" si="20"/>
        <v>365.24251497005986</v>
      </c>
      <c r="H47">
        <f t="shared" si="21"/>
        <v>29.530622125393368</v>
      </c>
      <c r="I47">
        <f t="shared" si="24"/>
        <v>52966.91317365259</v>
      </c>
      <c r="J47">
        <f t="shared" si="25"/>
        <v>52979.55652384414</v>
      </c>
      <c r="K47" s="1">
        <f t="shared" si="26"/>
        <v>-13.086826347411261</v>
      </c>
      <c r="L47" s="1">
        <f t="shared" si="27"/>
        <v>-0.4434761558586615</v>
      </c>
    </row>
    <row r="48" spans="1:12" ht="12.75">
      <c r="A48" s="1">
        <f t="shared" si="22"/>
        <v>46</v>
      </c>
      <c r="B48" s="3">
        <v>12</v>
      </c>
      <c r="C48" s="5">
        <v>354</v>
      </c>
      <c r="E48" s="6">
        <f t="shared" si="23"/>
        <v>53334</v>
      </c>
      <c r="G48">
        <f t="shared" si="20"/>
        <v>365.24251497005986</v>
      </c>
      <c r="H48">
        <f t="shared" si="21"/>
        <v>29.530622125393368</v>
      </c>
      <c r="I48">
        <f t="shared" si="24"/>
        <v>53332.155688622646</v>
      </c>
      <c r="J48">
        <f t="shared" si="25"/>
        <v>53333.92398934886</v>
      </c>
      <c r="K48" s="1">
        <f t="shared" si="26"/>
        <v>-1.8443113773537334</v>
      </c>
      <c r="L48" s="1">
        <f t="shared" si="27"/>
        <v>-0.07601065113703953</v>
      </c>
    </row>
    <row r="49" spans="1:12" ht="12.75">
      <c r="A49" s="1">
        <f t="shared" si="22"/>
        <v>47</v>
      </c>
      <c r="B49" s="3">
        <v>12</v>
      </c>
      <c r="C49" s="5">
        <v>354</v>
      </c>
      <c r="E49" s="6">
        <f t="shared" si="23"/>
        <v>53688</v>
      </c>
      <c r="G49">
        <f t="shared" si="20"/>
        <v>365.24251497005986</v>
      </c>
      <c r="H49">
        <f t="shared" si="21"/>
        <v>29.530622125393368</v>
      </c>
      <c r="I49">
        <f t="shared" si="24"/>
        <v>53697.398203592704</v>
      </c>
      <c r="J49">
        <f t="shared" si="25"/>
        <v>53688.291454853585</v>
      </c>
      <c r="K49" s="1">
        <f t="shared" si="26"/>
        <v>9.398203592703794</v>
      </c>
      <c r="L49" s="1">
        <f t="shared" si="27"/>
        <v>0.29145485358458245</v>
      </c>
    </row>
    <row r="50" spans="1:12" ht="12.75">
      <c r="A50" s="1">
        <f t="shared" si="22"/>
        <v>48</v>
      </c>
      <c r="B50" s="3">
        <v>13</v>
      </c>
      <c r="C50" s="5">
        <v>384</v>
      </c>
      <c r="E50" s="6">
        <f t="shared" si="23"/>
        <v>54072</v>
      </c>
      <c r="G50">
        <f t="shared" si="20"/>
        <v>365.24251497005986</v>
      </c>
      <c r="H50">
        <f t="shared" si="21"/>
        <v>29.530622125393368</v>
      </c>
      <c r="I50">
        <f t="shared" si="24"/>
        <v>54062.64071856276</v>
      </c>
      <c r="J50">
        <f t="shared" si="25"/>
        <v>54072.1895424837</v>
      </c>
      <c r="K50" s="1">
        <f t="shared" si="26"/>
        <v>-9.359281437238678</v>
      </c>
      <c r="L50" s="1">
        <f t="shared" si="27"/>
        <v>0.18954248369846027</v>
      </c>
    </row>
    <row r="51" spans="1:12" ht="12.75">
      <c r="A51" s="1">
        <f t="shared" si="22"/>
        <v>49</v>
      </c>
      <c r="B51" s="3">
        <v>12</v>
      </c>
      <c r="C51" s="5">
        <v>355</v>
      </c>
      <c r="E51" s="6">
        <f t="shared" si="23"/>
        <v>54427</v>
      </c>
      <c r="G51">
        <f t="shared" si="20"/>
        <v>365.24251497005986</v>
      </c>
      <c r="H51">
        <f t="shared" si="21"/>
        <v>29.530622125393368</v>
      </c>
      <c r="I51">
        <f t="shared" si="24"/>
        <v>54427.88323353282</v>
      </c>
      <c r="J51">
        <f t="shared" si="25"/>
        <v>54426.55700798842</v>
      </c>
      <c r="K51" s="1">
        <f t="shared" si="26"/>
        <v>0.8832335328188492</v>
      </c>
      <c r="L51" s="1">
        <f t="shared" si="27"/>
        <v>-0.44299201157991774</v>
      </c>
    </row>
    <row r="52" spans="1:12" ht="12.75">
      <c r="A52" s="1">
        <f t="shared" si="22"/>
        <v>50</v>
      </c>
      <c r="B52" s="3">
        <v>12</v>
      </c>
      <c r="C52" s="5">
        <v>354</v>
      </c>
      <c r="E52" s="6">
        <f t="shared" si="23"/>
        <v>54781</v>
      </c>
      <c r="G52">
        <f t="shared" si="20"/>
        <v>365.24251497005986</v>
      </c>
      <c r="H52">
        <f t="shared" si="21"/>
        <v>29.530622125393368</v>
      </c>
      <c r="I52">
        <f t="shared" si="24"/>
        <v>54793.12574850288</v>
      </c>
      <c r="J52">
        <f t="shared" si="25"/>
        <v>54780.92447349314</v>
      </c>
      <c r="K52" s="1">
        <f t="shared" si="26"/>
        <v>12.125748502876377</v>
      </c>
      <c r="L52" s="1">
        <f t="shared" si="27"/>
        <v>-0.07552650685829576</v>
      </c>
    </row>
    <row r="53" spans="1:12" ht="12.75">
      <c r="A53" s="1">
        <f t="shared" si="22"/>
        <v>51</v>
      </c>
      <c r="B53" s="3">
        <v>13</v>
      </c>
      <c r="C53" s="5">
        <v>384</v>
      </c>
      <c r="E53" s="6">
        <f t="shared" si="23"/>
        <v>55165</v>
      </c>
      <c r="G53">
        <f t="shared" si="20"/>
        <v>365.24251497005986</v>
      </c>
      <c r="H53">
        <f t="shared" si="21"/>
        <v>29.530622125393368</v>
      </c>
      <c r="I53">
        <f t="shared" si="24"/>
        <v>55158.368263472934</v>
      </c>
      <c r="J53">
        <f t="shared" si="25"/>
        <v>55164.822561123256</v>
      </c>
      <c r="K53" s="1">
        <f t="shared" si="26"/>
        <v>-6.631736527066096</v>
      </c>
      <c r="L53" s="1">
        <f t="shared" si="27"/>
        <v>-0.17743887674441794</v>
      </c>
    </row>
    <row r="54" spans="1:12" ht="12.75">
      <c r="A54" s="1">
        <f t="shared" si="22"/>
        <v>52</v>
      </c>
      <c r="B54" s="3">
        <v>12</v>
      </c>
      <c r="C54" s="5">
        <v>354</v>
      </c>
      <c r="E54" s="6">
        <f t="shared" si="23"/>
        <v>55519</v>
      </c>
      <c r="G54">
        <f t="shared" si="20"/>
        <v>365.24251497005986</v>
      </c>
      <c r="H54">
        <f t="shared" si="21"/>
        <v>29.530622125393368</v>
      </c>
      <c r="I54">
        <f t="shared" si="24"/>
        <v>55523.61077844299</v>
      </c>
      <c r="J54">
        <f t="shared" si="25"/>
        <v>55519.19002662798</v>
      </c>
      <c r="K54" s="1">
        <f t="shared" si="26"/>
        <v>4.610778442991432</v>
      </c>
      <c r="L54" s="1">
        <f t="shared" si="27"/>
        <v>0.19002662797720404</v>
      </c>
    </row>
    <row r="55" spans="1:12" ht="12.75">
      <c r="A55" s="1">
        <f t="shared" si="22"/>
        <v>53</v>
      </c>
      <c r="B55" s="3">
        <v>13</v>
      </c>
      <c r="C55" s="5">
        <v>384</v>
      </c>
      <c r="E55" s="6">
        <f t="shared" si="23"/>
        <v>55903</v>
      </c>
      <c r="G55">
        <f t="shared" si="20"/>
        <v>365.24251497005986</v>
      </c>
      <c r="H55">
        <f t="shared" si="21"/>
        <v>29.530622125393368</v>
      </c>
      <c r="I55">
        <f t="shared" si="24"/>
        <v>55888.85329341305</v>
      </c>
      <c r="J55">
        <f t="shared" si="25"/>
        <v>55903.08811425809</v>
      </c>
      <c r="K55" s="1">
        <f t="shared" si="26"/>
        <v>-14.14670658695104</v>
      </c>
      <c r="L55" s="1">
        <f t="shared" si="27"/>
        <v>0.08811425809108187</v>
      </c>
    </row>
    <row r="56" spans="1:12" ht="12.75">
      <c r="A56" s="1">
        <f t="shared" si="22"/>
        <v>54</v>
      </c>
      <c r="B56" s="3">
        <v>12</v>
      </c>
      <c r="C56" s="5">
        <v>354</v>
      </c>
      <c r="E56" s="6">
        <f t="shared" si="23"/>
        <v>56257</v>
      </c>
      <c r="G56">
        <f t="shared" si="20"/>
        <v>365.24251497005986</v>
      </c>
      <c r="H56">
        <f t="shared" si="21"/>
        <v>29.530622125393368</v>
      </c>
      <c r="I56">
        <f t="shared" si="24"/>
        <v>56254.09580838311</v>
      </c>
      <c r="J56">
        <f t="shared" si="25"/>
        <v>56257.45557976281</v>
      </c>
      <c r="K56" s="1">
        <f t="shared" si="26"/>
        <v>-2.904191616893513</v>
      </c>
      <c r="L56" s="1">
        <f t="shared" si="27"/>
        <v>0.45557976281270385</v>
      </c>
    </row>
    <row r="57" spans="1:12" ht="12.75">
      <c r="A57" s="1">
        <f t="shared" si="22"/>
        <v>55</v>
      </c>
      <c r="B57" s="3">
        <v>12</v>
      </c>
      <c r="C57" s="5">
        <v>355</v>
      </c>
      <c r="E57" s="6">
        <f t="shared" si="23"/>
        <v>56612</v>
      </c>
      <c r="G57">
        <f t="shared" si="20"/>
        <v>365.24251497005986</v>
      </c>
      <c r="H57">
        <f t="shared" si="21"/>
        <v>29.530622125393368</v>
      </c>
      <c r="I57">
        <f t="shared" si="24"/>
        <v>56619.338323353164</v>
      </c>
      <c r="J57">
        <f t="shared" si="25"/>
        <v>56611.823045267534</v>
      </c>
      <c r="K57" s="1">
        <f t="shared" si="26"/>
        <v>7.338323353164014</v>
      </c>
      <c r="L57" s="1">
        <f t="shared" si="27"/>
        <v>-0.17695473246567417</v>
      </c>
    </row>
    <row r="58" spans="1:12" ht="12.75">
      <c r="A58" s="1">
        <f t="shared" si="22"/>
        <v>56</v>
      </c>
      <c r="B58" s="3">
        <v>13</v>
      </c>
      <c r="C58" s="5">
        <v>384</v>
      </c>
      <c r="E58" s="6">
        <f t="shared" si="23"/>
        <v>56996</v>
      </c>
      <c r="G58">
        <f t="shared" si="20"/>
        <v>365.24251497005986</v>
      </c>
      <c r="H58">
        <f t="shared" si="21"/>
        <v>29.530622125393368</v>
      </c>
      <c r="I58">
        <f t="shared" si="24"/>
        <v>56984.58083832322</v>
      </c>
      <c r="J58">
        <f t="shared" si="25"/>
        <v>56995.72113289765</v>
      </c>
      <c r="K58" s="1">
        <f t="shared" si="26"/>
        <v>-11.419161676778458</v>
      </c>
      <c r="L58" s="1">
        <f t="shared" si="27"/>
        <v>-0.27886710235179635</v>
      </c>
    </row>
    <row r="59" spans="1:12" ht="12.75">
      <c r="A59" s="1">
        <f t="shared" si="22"/>
        <v>57</v>
      </c>
      <c r="B59" s="3">
        <v>12</v>
      </c>
      <c r="C59" s="5">
        <v>354</v>
      </c>
      <c r="E59" s="6">
        <f t="shared" si="23"/>
        <v>57350</v>
      </c>
      <c r="G59">
        <f t="shared" si="20"/>
        <v>365.24251497005986</v>
      </c>
      <c r="H59">
        <f t="shared" si="21"/>
        <v>29.530622125393368</v>
      </c>
      <c r="I59">
        <f t="shared" si="24"/>
        <v>57349.82335329328</v>
      </c>
      <c r="J59">
        <f t="shared" si="25"/>
        <v>57350.08859840237</v>
      </c>
      <c r="K59" s="1">
        <f t="shared" si="26"/>
        <v>-0.17664670672093052</v>
      </c>
      <c r="L59" s="1">
        <f t="shared" si="27"/>
        <v>0.08859840236982564</v>
      </c>
    </row>
    <row r="60" spans="1:12" ht="12.75">
      <c r="A60" s="1">
        <f t="shared" si="22"/>
        <v>58</v>
      </c>
      <c r="B60" s="3">
        <v>12</v>
      </c>
      <c r="C60" s="5">
        <v>354</v>
      </c>
      <c r="E60" s="6">
        <f t="shared" si="23"/>
        <v>57704</v>
      </c>
      <c r="G60">
        <f t="shared" si="20"/>
        <v>365.24251497005986</v>
      </c>
      <c r="H60">
        <f t="shared" si="21"/>
        <v>29.530622125393368</v>
      </c>
      <c r="I60">
        <f t="shared" si="24"/>
        <v>57715.06586826334</v>
      </c>
      <c r="J60">
        <f t="shared" si="25"/>
        <v>57704.45606390709</v>
      </c>
      <c r="K60" s="1">
        <f t="shared" si="26"/>
        <v>11.065868263336597</v>
      </c>
      <c r="L60" s="1">
        <f t="shared" si="27"/>
        <v>0.4560639070914476</v>
      </c>
    </row>
    <row r="61" spans="1:12" ht="12.75">
      <c r="A61" s="1">
        <f t="shared" si="22"/>
        <v>59</v>
      </c>
      <c r="B61" s="3">
        <v>13</v>
      </c>
      <c r="C61" s="5">
        <v>384</v>
      </c>
      <c r="E61" s="6">
        <f t="shared" si="23"/>
        <v>58088</v>
      </c>
      <c r="G61">
        <f t="shared" si="20"/>
        <v>365.24251497005986</v>
      </c>
      <c r="H61">
        <f t="shared" si="21"/>
        <v>29.530622125393368</v>
      </c>
      <c r="I61">
        <f t="shared" si="24"/>
        <v>58080.308383233394</v>
      </c>
      <c r="J61">
        <f t="shared" si="25"/>
        <v>58088.354151537205</v>
      </c>
      <c r="K61" s="1">
        <f t="shared" si="26"/>
        <v>-7.6916167666058755</v>
      </c>
      <c r="L61" s="1">
        <f t="shared" si="27"/>
        <v>0.35415153720532544</v>
      </c>
    </row>
    <row r="62" spans="1:12" ht="12.75">
      <c r="A62" s="1">
        <f t="shared" si="22"/>
        <v>60</v>
      </c>
      <c r="B62" s="3">
        <v>12</v>
      </c>
      <c r="C62" s="5">
        <v>355</v>
      </c>
      <c r="E62" s="6">
        <f t="shared" si="23"/>
        <v>58443</v>
      </c>
      <c r="G62">
        <f t="shared" si="20"/>
        <v>365.24251497005986</v>
      </c>
      <c r="H62">
        <f t="shared" si="21"/>
        <v>29.530622125393368</v>
      </c>
      <c r="I62">
        <f t="shared" si="24"/>
        <v>58445.55089820345</v>
      </c>
      <c r="J62">
        <f t="shared" si="25"/>
        <v>58442.72161704193</v>
      </c>
      <c r="K62" s="1">
        <f t="shared" si="26"/>
        <v>2.550898203451652</v>
      </c>
      <c r="L62" s="1">
        <f t="shared" si="27"/>
        <v>-0.2783829580730526</v>
      </c>
    </row>
    <row r="63" spans="1:12" ht="12.75">
      <c r="A63" s="1">
        <f t="shared" si="22"/>
        <v>61</v>
      </c>
      <c r="B63" s="3">
        <v>12</v>
      </c>
      <c r="C63" s="5">
        <v>354</v>
      </c>
      <c r="E63" s="6">
        <f t="shared" si="23"/>
        <v>58797</v>
      </c>
      <c r="G63">
        <f t="shared" si="20"/>
        <v>365.24251497005986</v>
      </c>
      <c r="H63">
        <f t="shared" si="21"/>
        <v>29.530622125393368</v>
      </c>
      <c r="I63">
        <f t="shared" si="24"/>
        <v>58810.79341317351</v>
      </c>
      <c r="J63">
        <f t="shared" si="25"/>
        <v>58797.08908254665</v>
      </c>
      <c r="K63" s="1">
        <f t="shared" si="26"/>
        <v>13.79341317350918</v>
      </c>
      <c r="L63" s="1">
        <f t="shared" si="27"/>
        <v>0.0890825466485694</v>
      </c>
    </row>
    <row r="64" spans="1:12" ht="12.75">
      <c r="A64" s="1">
        <f t="shared" si="22"/>
        <v>62</v>
      </c>
      <c r="B64" s="3">
        <v>13</v>
      </c>
      <c r="C64" s="5">
        <v>384</v>
      </c>
      <c r="E64" s="6">
        <f t="shared" si="23"/>
        <v>59181</v>
      </c>
      <c r="G64">
        <f t="shared" si="20"/>
        <v>365.24251497005986</v>
      </c>
      <c r="H64">
        <f t="shared" si="21"/>
        <v>29.530622125393368</v>
      </c>
      <c r="I64">
        <f t="shared" si="24"/>
        <v>59176.03592814357</v>
      </c>
      <c r="J64">
        <f t="shared" si="25"/>
        <v>59180.98717017676</v>
      </c>
      <c r="K64" s="1">
        <f t="shared" si="26"/>
        <v>-4.964071856433293</v>
      </c>
      <c r="L64" s="1">
        <f t="shared" si="27"/>
        <v>-0.012829823237552773</v>
      </c>
    </row>
    <row r="65" spans="1:12" ht="12.75">
      <c r="A65" s="1">
        <f t="shared" si="22"/>
        <v>63</v>
      </c>
      <c r="B65" s="3">
        <v>12</v>
      </c>
      <c r="C65" s="5">
        <v>354</v>
      </c>
      <c r="E65" s="6">
        <f t="shared" si="23"/>
        <v>59535</v>
      </c>
      <c r="G65">
        <f t="shared" si="20"/>
        <v>365.24251497005986</v>
      </c>
      <c r="H65">
        <f t="shared" si="21"/>
        <v>29.530622125393368</v>
      </c>
      <c r="I65">
        <f t="shared" si="24"/>
        <v>59541.278443113624</v>
      </c>
      <c r="J65">
        <f t="shared" si="25"/>
        <v>59535.354635681484</v>
      </c>
      <c r="K65" s="1">
        <f t="shared" si="26"/>
        <v>6.278443113624235</v>
      </c>
      <c r="L65" s="1">
        <f t="shared" si="27"/>
        <v>0.3546356814840692</v>
      </c>
    </row>
    <row r="66" spans="1:12" ht="12.75">
      <c r="A66" s="1">
        <f t="shared" si="22"/>
        <v>64</v>
      </c>
      <c r="B66" s="3">
        <v>13</v>
      </c>
      <c r="C66" s="5">
        <v>384</v>
      </c>
      <c r="E66" s="6">
        <f t="shared" si="23"/>
        <v>59919</v>
      </c>
      <c r="G66">
        <f t="shared" si="20"/>
        <v>365.24251497005986</v>
      </c>
      <c r="H66">
        <f t="shared" si="21"/>
        <v>29.530622125393368</v>
      </c>
      <c r="I66">
        <f t="shared" si="24"/>
        <v>59906.52095808368</v>
      </c>
      <c r="J66">
        <f t="shared" si="25"/>
        <v>59919.2527233116</v>
      </c>
      <c r="K66" s="1">
        <f t="shared" si="26"/>
        <v>-12.479041916318238</v>
      </c>
      <c r="L66" s="1">
        <f t="shared" si="27"/>
        <v>0.25272331159794703</v>
      </c>
    </row>
    <row r="67" spans="1:12" ht="12.75">
      <c r="A67" s="1">
        <f t="shared" si="22"/>
        <v>65</v>
      </c>
      <c r="B67" s="3">
        <v>12</v>
      </c>
      <c r="C67" s="5">
        <v>355</v>
      </c>
      <c r="E67" s="6">
        <f t="shared" si="23"/>
        <v>60274</v>
      </c>
      <c r="G67">
        <f t="shared" si="20"/>
        <v>365.24251497005986</v>
      </c>
      <c r="H67">
        <f t="shared" si="21"/>
        <v>29.530622125393368</v>
      </c>
      <c r="I67">
        <f t="shared" si="24"/>
        <v>60271.76347305374</v>
      </c>
      <c r="J67">
        <f t="shared" si="25"/>
        <v>60273.62018881632</v>
      </c>
      <c r="K67" s="1">
        <f t="shared" si="26"/>
        <v>-2.2365269462607102</v>
      </c>
      <c r="L67" s="1">
        <f t="shared" si="27"/>
        <v>-0.379811183680431</v>
      </c>
    </row>
    <row r="68" spans="1:12" ht="12.75">
      <c r="A68" s="1">
        <f t="shared" si="22"/>
        <v>66</v>
      </c>
      <c r="B68" s="3">
        <v>12</v>
      </c>
      <c r="C68" s="5">
        <v>354</v>
      </c>
      <c r="E68" s="6">
        <f t="shared" si="23"/>
        <v>60628</v>
      </c>
      <c r="G68">
        <f t="shared" si="20"/>
        <v>365.24251497005986</v>
      </c>
      <c r="H68">
        <f t="shared" si="21"/>
        <v>29.530622125393368</v>
      </c>
      <c r="I68">
        <f t="shared" si="24"/>
        <v>60637.0059880238</v>
      </c>
      <c r="J68">
        <f t="shared" si="25"/>
        <v>60627.98765432104</v>
      </c>
      <c r="K68" s="1">
        <f t="shared" si="26"/>
        <v>9.005988023796817</v>
      </c>
      <c r="L68" s="1">
        <f t="shared" si="27"/>
        <v>-0.012345678958809003</v>
      </c>
    </row>
    <row r="69" spans="1:12" ht="12.75">
      <c r="A69" s="1">
        <f t="shared" si="22"/>
        <v>67</v>
      </c>
      <c r="B69" s="3">
        <v>13</v>
      </c>
      <c r="C69" s="5">
        <v>384</v>
      </c>
      <c r="E69" s="6">
        <f t="shared" si="23"/>
        <v>61012</v>
      </c>
      <c r="G69">
        <f t="shared" si="20"/>
        <v>365.24251497005986</v>
      </c>
      <c r="H69">
        <f t="shared" si="21"/>
        <v>29.530622125393368</v>
      </c>
      <c r="I69">
        <f t="shared" si="24"/>
        <v>61002.248502993854</v>
      </c>
      <c r="J69">
        <f t="shared" si="25"/>
        <v>61011.885741951155</v>
      </c>
      <c r="K69" s="1">
        <f t="shared" si="26"/>
        <v>-9.751497006145655</v>
      </c>
      <c r="L69" s="1">
        <f t="shared" si="27"/>
        <v>-0.11425804884493118</v>
      </c>
    </row>
    <row r="70" spans="1:12" ht="12.75">
      <c r="A70" s="1">
        <f t="shared" si="22"/>
        <v>68</v>
      </c>
      <c r="B70" s="3">
        <v>12</v>
      </c>
      <c r="C70" s="5">
        <v>354</v>
      </c>
      <c r="E70" s="6">
        <f t="shared" si="23"/>
        <v>61366</v>
      </c>
      <c r="G70">
        <f t="shared" si="20"/>
        <v>365.24251497005986</v>
      </c>
      <c r="H70">
        <f t="shared" si="21"/>
        <v>29.530622125393368</v>
      </c>
      <c r="I70">
        <f t="shared" si="24"/>
        <v>61367.49101796391</v>
      </c>
      <c r="J70">
        <f t="shared" si="25"/>
        <v>61366.25320745588</v>
      </c>
      <c r="K70" s="1">
        <f t="shared" si="26"/>
        <v>1.4910179639118724</v>
      </c>
      <c r="L70" s="1">
        <f t="shared" si="27"/>
        <v>0.2532074558766908</v>
      </c>
    </row>
    <row r="71" spans="1:12" ht="12.75">
      <c r="A71" s="1">
        <f t="shared" si="22"/>
        <v>69</v>
      </c>
      <c r="B71" s="3">
        <v>12</v>
      </c>
      <c r="C71" s="5">
        <v>355</v>
      </c>
      <c r="E71" s="6">
        <f t="shared" si="23"/>
        <v>61721</v>
      </c>
      <c r="G71">
        <f t="shared" si="20"/>
        <v>365.24251497005986</v>
      </c>
      <c r="H71">
        <f t="shared" si="21"/>
        <v>29.530622125393368</v>
      </c>
      <c r="I71">
        <f t="shared" si="24"/>
        <v>61732.73353293397</v>
      </c>
      <c r="J71">
        <f t="shared" si="25"/>
        <v>61720.6206729606</v>
      </c>
      <c r="K71" s="1">
        <f t="shared" si="26"/>
        <v>11.7335329339694</v>
      </c>
      <c r="L71" s="1">
        <f t="shared" si="27"/>
        <v>-0.3793270394016872</v>
      </c>
    </row>
    <row r="72" spans="1:12" ht="12.75">
      <c r="A72" s="1">
        <f t="shared" si="22"/>
        <v>70</v>
      </c>
      <c r="B72" s="3">
        <v>13</v>
      </c>
      <c r="C72" s="5">
        <v>384</v>
      </c>
      <c r="E72" s="6">
        <f t="shared" si="23"/>
        <v>62105</v>
      </c>
      <c r="G72">
        <f t="shared" si="20"/>
        <v>365.24251497005986</v>
      </c>
      <c r="H72">
        <f t="shared" si="21"/>
        <v>29.530622125393368</v>
      </c>
      <c r="I72">
        <f t="shared" si="24"/>
        <v>62097.97604790403</v>
      </c>
      <c r="J72">
        <f t="shared" si="25"/>
        <v>62104.51876059071</v>
      </c>
      <c r="K72" s="1">
        <f t="shared" si="26"/>
        <v>-7.023952095973073</v>
      </c>
      <c r="L72" s="1">
        <f t="shared" si="27"/>
        <v>-0.4812394092878094</v>
      </c>
    </row>
    <row r="73" spans="1:12" ht="12.75">
      <c r="A73" s="1">
        <f t="shared" si="22"/>
        <v>71</v>
      </c>
      <c r="B73" s="3">
        <v>12</v>
      </c>
      <c r="C73" s="5">
        <v>354</v>
      </c>
      <c r="E73" s="6">
        <f t="shared" si="23"/>
        <v>62459</v>
      </c>
      <c r="G73">
        <f t="shared" si="20"/>
        <v>365.24251497005986</v>
      </c>
      <c r="H73">
        <f t="shared" si="21"/>
        <v>29.530622125393368</v>
      </c>
      <c r="I73">
        <f t="shared" si="24"/>
        <v>62463.218562874084</v>
      </c>
      <c r="J73">
        <f t="shared" si="25"/>
        <v>62458.886226095434</v>
      </c>
      <c r="K73" s="1">
        <f t="shared" si="26"/>
        <v>4.218562874084455</v>
      </c>
      <c r="L73" s="1">
        <f t="shared" si="27"/>
        <v>-0.11377390456618741</v>
      </c>
    </row>
    <row r="74" spans="1:12" ht="12.75">
      <c r="A74" s="1">
        <f t="shared" si="22"/>
        <v>72</v>
      </c>
      <c r="B74" s="3">
        <v>13</v>
      </c>
      <c r="C74" s="5">
        <v>384</v>
      </c>
      <c r="E74" s="6">
        <f t="shared" si="23"/>
        <v>62843</v>
      </c>
      <c r="G74">
        <f t="shared" si="20"/>
        <v>365.24251497005986</v>
      </c>
      <c r="H74">
        <f t="shared" si="21"/>
        <v>29.530622125393368</v>
      </c>
      <c r="I74">
        <f t="shared" si="24"/>
        <v>62828.46107784414</v>
      </c>
      <c r="J74">
        <f t="shared" si="25"/>
        <v>62842.78431372555</v>
      </c>
      <c r="K74" s="1">
        <f t="shared" si="26"/>
        <v>-14.538922155858018</v>
      </c>
      <c r="L74" s="1">
        <f t="shared" si="27"/>
        <v>-0.2156862744523096</v>
      </c>
    </row>
    <row r="75" spans="1:12" ht="12.75">
      <c r="A75" s="1">
        <f t="shared" si="22"/>
        <v>73</v>
      </c>
      <c r="B75" s="3">
        <v>12</v>
      </c>
      <c r="C75" s="5">
        <v>354</v>
      </c>
      <c r="E75" s="6">
        <f t="shared" si="23"/>
        <v>63197</v>
      </c>
      <c r="G75">
        <f t="shared" si="20"/>
        <v>365.24251497005986</v>
      </c>
      <c r="H75">
        <f t="shared" si="21"/>
        <v>29.530622125393368</v>
      </c>
      <c r="I75">
        <f t="shared" si="24"/>
        <v>63193.7035928142</v>
      </c>
      <c r="J75">
        <f t="shared" si="25"/>
        <v>63197.15177923027</v>
      </c>
      <c r="K75" s="1">
        <f t="shared" si="26"/>
        <v>-3.29640718580049</v>
      </c>
      <c r="L75" s="1">
        <f t="shared" si="27"/>
        <v>0.1517792302693124</v>
      </c>
    </row>
    <row r="76" spans="1:12" ht="12.75">
      <c r="A76" s="1">
        <f t="shared" si="22"/>
        <v>74</v>
      </c>
      <c r="B76" s="3">
        <v>12</v>
      </c>
      <c r="C76" s="5">
        <v>354</v>
      </c>
      <c r="E76" s="6">
        <f t="shared" si="23"/>
        <v>63551</v>
      </c>
      <c r="G76">
        <f t="shared" si="20"/>
        <v>365.24251497005986</v>
      </c>
      <c r="H76">
        <f t="shared" si="21"/>
        <v>29.530622125393368</v>
      </c>
      <c r="I76">
        <f t="shared" si="24"/>
        <v>63558.94610778426</v>
      </c>
      <c r="J76">
        <f t="shared" si="25"/>
        <v>63551.51924473499</v>
      </c>
      <c r="K76" s="1">
        <f t="shared" si="26"/>
        <v>7.946107784257038</v>
      </c>
      <c r="L76" s="1">
        <f t="shared" si="27"/>
        <v>0.5192447349909344</v>
      </c>
    </row>
    <row r="77" spans="1:12" ht="12.75">
      <c r="A77" s="1">
        <f t="shared" si="22"/>
        <v>75</v>
      </c>
      <c r="B77" s="3">
        <v>13</v>
      </c>
      <c r="C77" s="5">
        <v>384</v>
      </c>
      <c r="E77" s="6">
        <f t="shared" si="23"/>
        <v>63935</v>
      </c>
      <c r="G77">
        <f t="shared" si="20"/>
        <v>365.24251497005986</v>
      </c>
      <c r="H77">
        <f t="shared" si="21"/>
        <v>29.530622125393368</v>
      </c>
      <c r="I77">
        <f t="shared" si="24"/>
        <v>63924.188622754315</v>
      </c>
      <c r="J77">
        <f t="shared" si="25"/>
        <v>63935.417332365105</v>
      </c>
      <c r="K77" s="1">
        <f t="shared" si="26"/>
        <v>-10.811377245685435</v>
      </c>
      <c r="L77" s="1">
        <f t="shared" si="27"/>
        <v>0.4173323651048122</v>
      </c>
    </row>
    <row r="78" spans="1:12" ht="12.75">
      <c r="A78" s="1">
        <f t="shared" si="22"/>
        <v>76</v>
      </c>
      <c r="B78" s="3">
        <v>12</v>
      </c>
      <c r="C78" s="5">
        <v>355</v>
      </c>
      <c r="E78" s="6">
        <f t="shared" si="23"/>
        <v>64290</v>
      </c>
      <c r="G78">
        <f t="shared" si="20"/>
        <v>365.24251497005986</v>
      </c>
      <c r="H78">
        <f t="shared" si="21"/>
        <v>29.530622125393368</v>
      </c>
      <c r="I78">
        <f t="shared" si="24"/>
        <v>64289.43113772437</v>
      </c>
      <c r="J78">
        <f t="shared" si="25"/>
        <v>64289.78479786983</v>
      </c>
      <c r="K78" s="1">
        <f t="shared" si="26"/>
        <v>-0.5688622756279074</v>
      </c>
      <c r="L78" s="1">
        <f t="shared" si="27"/>
        <v>-0.21520213017356582</v>
      </c>
    </row>
    <row r="79" spans="1:12" ht="12.75">
      <c r="A79" s="1">
        <f t="shared" si="22"/>
        <v>77</v>
      </c>
      <c r="B79" s="3">
        <v>12</v>
      </c>
      <c r="C79" s="5">
        <v>354</v>
      </c>
      <c r="E79" s="6">
        <f t="shared" si="23"/>
        <v>64644</v>
      </c>
      <c r="G79">
        <f t="shared" si="20"/>
        <v>365.24251497005986</v>
      </c>
      <c r="H79">
        <f t="shared" si="21"/>
        <v>29.530622125393368</v>
      </c>
      <c r="I79">
        <f t="shared" si="24"/>
        <v>64654.67365269443</v>
      </c>
      <c r="J79">
        <f t="shared" si="25"/>
        <v>64644.15226337455</v>
      </c>
      <c r="K79" s="1">
        <f t="shared" si="26"/>
        <v>10.67365269442962</v>
      </c>
      <c r="L79" s="1">
        <f t="shared" si="27"/>
        <v>0.15226337454805616</v>
      </c>
    </row>
    <row r="80" spans="1:12" ht="12.75">
      <c r="A80" s="1">
        <f t="shared" si="22"/>
        <v>78</v>
      </c>
      <c r="B80" s="3">
        <v>13</v>
      </c>
      <c r="C80" s="5">
        <v>384</v>
      </c>
      <c r="E80" s="6">
        <f t="shared" si="23"/>
        <v>65028</v>
      </c>
      <c r="G80">
        <f t="shared" si="20"/>
        <v>365.24251497005986</v>
      </c>
      <c r="H80">
        <f t="shared" si="21"/>
        <v>29.530622125393368</v>
      </c>
      <c r="I80">
        <f t="shared" si="24"/>
        <v>65019.91616766449</v>
      </c>
      <c r="J80">
        <f t="shared" si="25"/>
        <v>65028.05035100466</v>
      </c>
      <c r="K80" s="1">
        <f t="shared" si="26"/>
        <v>-8.083832335512852</v>
      </c>
      <c r="L80" s="1">
        <f t="shared" si="27"/>
        <v>0.050351004661933985</v>
      </c>
    </row>
    <row r="81" spans="1:12" ht="12.75">
      <c r="A81" s="1">
        <f t="shared" si="22"/>
        <v>79</v>
      </c>
      <c r="B81" s="3">
        <v>12</v>
      </c>
      <c r="C81" s="5">
        <v>354</v>
      </c>
      <c r="E81" s="6">
        <f t="shared" si="23"/>
        <v>65382</v>
      </c>
      <c r="G81">
        <f t="shared" si="20"/>
        <v>365.24251497005986</v>
      </c>
      <c r="H81">
        <f t="shared" si="21"/>
        <v>29.530622125393368</v>
      </c>
      <c r="I81">
        <f t="shared" si="24"/>
        <v>65385.158682634545</v>
      </c>
      <c r="J81">
        <f t="shared" si="25"/>
        <v>65382.41781650938</v>
      </c>
      <c r="K81" s="1">
        <f t="shared" si="26"/>
        <v>3.1586826345446752</v>
      </c>
      <c r="L81" s="1">
        <f t="shared" si="27"/>
        <v>0.41781650938355597</v>
      </c>
    </row>
    <row r="82" spans="1:12" ht="12.75">
      <c r="A82" s="1">
        <f t="shared" si="22"/>
        <v>80</v>
      </c>
      <c r="B82" s="3">
        <v>12</v>
      </c>
      <c r="C82" s="5">
        <v>355</v>
      </c>
      <c r="E82" s="6">
        <f t="shared" si="23"/>
        <v>65737</v>
      </c>
      <c r="G82">
        <f t="shared" si="20"/>
        <v>365.24251497005986</v>
      </c>
      <c r="H82">
        <f t="shared" si="21"/>
        <v>29.530622125393368</v>
      </c>
      <c r="I82">
        <f t="shared" si="24"/>
        <v>65750.4011976046</v>
      </c>
      <c r="J82">
        <f t="shared" si="25"/>
        <v>65736.7852820141</v>
      </c>
      <c r="K82" s="1">
        <f t="shared" si="26"/>
        <v>13.401197604602203</v>
      </c>
      <c r="L82" s="1">
        <f t="shared" si="27"/>
        <v>-0.214717985902098</v>
      </c>
    </row>
    <row r="83" spans="1:12" ht="12.75">
      <c r="A83" s="1">
        <f t="shared" si="22"/>
        <v>81</v>
      </c>
      <c r="B83" s="3">
        <v>13</v>
      </c>
      <c r="C83" s="5">
        <v>384</v>
      </c>
      <c r="E83" s="6">
        <f t="shared" si="23"/>
        <v>66121</v>
      </c>
      <c r="G83">
        <f t="shared" si="20"/>
        <v>365.24251497005986</v>
      </c>
      <c r="H83">
        <f t="shared" si="21"/>
        <v>29.530622125393368</v>
      </c>
      <c r="I83">
        <f t="shared" si="24"/>
        <v>66115.64371257466</v>
      </c>
      <c r="J83">
        <f t="shared" si="25"/>
        <v>66120.6833696442</v>
      </c>
      <c r="K83" s="1">
        <f t="shared" si="26"/>
        <v>-5.35628742534027</v>
      </c>
      <c r="L83" s="1">
        <f t="shared" si="27"/>
        <v>-0.31663035579549614</v>
      </c>
    </row>
    <row r="84" spans="1:12" ht="12.75">
      <c r="A84" s="1">
        <f t="shared" si="22"/>
        <v>82</v>
      </c>
      <c r="B84" s="3">
        <v>12</v>
      </c>
      <c r="C84" s="5">
        <v>354</v>
      </c>
      <c r="E84" s="6">
        <f t="shared" si="23"/>
        <v>66475</v>
      </c>
      <c r="G84">
        <f t="shared" si="20"/>
        <v>365.24251497005986</v>
      </c>
      <c r="H84">
        <f t="shared" si="21"/>
        <v>29.530622125393368</v>
      </c>
      <c r="I84">
        <f t="shared" si="24"/>
        <v>66480.88622754472</v>
      </c>
      <c r="J84">
        <f t="shared" si="25"/>
        <v>66475.05083514893</v>
      </c>
      <c r="K84" s="1">
        <f t="shared" si="26"/>
        <v>5.886227544717258</v>
      </c>
      <c r="L84" s="1">
        <f t="shared" si="27"/>
        <v>0.05083514892612584</v>
      </c>
    </row>
    <row r="85" spans="1:12" ht="12.75">
      <c r="A85" s="1">
        <f t="shared" si="22"/>
        <v>83</v>
      </c>
      <c r="B85" s="3">
        <v>13</v>
      </c>
      <c r="C85" s="5">
        <v>384</v>
      </c>
      <c r="E85" s="6">
        <f t="shared" si="23"/>
        <v>66859</v>
      </c>
      <c r="G85">
        <f t="shared" si="20"/>
        <v>365.24251497005986</v>
      </c>
      <c r="H85">
        <f t="shared" si="21"/>
        <v>29.530622125393368</v>
      </c>
      <c r="I85">
        <f t="shared" si="24"/>
        <v>66846.12874251477</v>
      </c>
      <c r="J85">
        <f t="shared" si="25"/>
        <v>66858.94892277903</v>
      </c>
      <c r="K85" s="1">
        <f t="shared" si="26"/>
        <v>-12.871257485225215</v>
      </c>
      <c r="L85" s="1">
        <f t="shared" si="27"/>
        <v>-0.0510772209672723</v>
      </c>
    </row>
    <row r="86" spans="1:12" ht="12.75">
      <c r="A86" s="1">
        <f t="shared" si="22"/>
        <v>84</v>
      </c>
      <c r="B86" s="3">
        <v>12</v>
      </c>
      <c r="C86" s="5">
        <v>354</v>
      </c>
      <c r="E86" s="6">
        <f t="shared" si="23"/>
        <v>67213</v>
      </c>
      <c r="G86">
        <f t="shared" si="20"/>
        <v>365.24251497005986</v>
      </c>
      <c r="H86">
        <f t="shared" si="21"/>
        <v>29.530622125393368</v>
      </c>
      <c r="I86">
        <f t="shared" si="24"/>
        <v>67211.37125748483</v>
      </c>
      <c r="J86">
        <f t="shared" si="25"/>
        <v>67213.31638828375</v>
      </c>
      <c r="K86" s="1">
        <f t="shared" si="26"/>
        <v>-1.628742515167687</v>
      </c>
      <c r="L86" s="1">
        <f t="shared" si="27"/>
        <v>0.3163882837543497</v>
      </c>
    </row>
    <row r="87" spans="1:12" ht="12.75">
      <c r="A87" s="1">
        <f t="shared" si="22"/>
        <v>85</v>
      </c>
      <c r="B87" s="3">
        <v>12</v>
      </c>
      <c r="C87" s="5">
        <v>355</v>
      </c>
      <c r="E87" s="6">
        <f t="shared" si="23"/>
        <v>67568</v>
      </c>
      <c r="G87">
        <f t="shared" si="20"/>
        <v>365.24251497005986</v>
      </c>
      <c r="H87">
        <f t="shared" si="21"/>
        <v>29.530622125393368</v>
      </c>
      <c r="I87">
        <f t="shared" si="24"/>
        <v>67576.61377245489</v>
      </c>
      <c r="J87">
        <f t="shared" si="25"/>
        <v>67567.68385378848</v>
      </c>
      <c r="K87" s="1">
        <f t="shared" si="26"/>
        <v>8.61377245488984</v>
      </c>
      <c r="L87" s="1">
        <f t="shared" si="27"/>
        <v>-0.31614621152402833</v>
      </c>
    </row>
    <row r="88" spans="1:12" ht="12.75">
      <c r="A88" s="1">
        <f t="shared" si="22"/>
        <v>86</v>
      </c>
      <c r="B88" s="3">
        <v>13</v>
      </c>
      <c r="C88" s="5">
        <v>384</v>
      </c>
      <c r="E88" s="6">
        <f t="shared" si="23"/>
        <v>67952</v>
      </c>
      <c r="G88">
        <f t="shared" si="20"/>
        <v>365.24251497005986</v>
      </c>
      <c r="H88">
        <f t="shared" si="21"/>
        <v>29.530622125393368</v>
      </c>
      <c r="I88">
        <f t="shared" si="24"/>
        <v>67941.85628742495</v>
      </c>
      <c r="J88">
        <f t="shared" si="25"/>
        <v>67951.58194141858</v>
      </c>
      <c r="K88" s="1">
        <f t="shared" si="26"/>
        <v>-10.143712575052632</v>
      </c>
      <c r="L88" s="1">
        <f t="shared" si="27"/>
        <v>-0.41805858141742647</v>
      </c>
    </row>
    <row r="89" spans="1:12" ht="12.75">
      <c r="A89" s="1">
        <f t="shared" si="22"/>
        <v>87</v>
      </c>
      <c r="B89" s="3">
        <v>12</v>
      </c>
      <c r="C89" s="5">
        <v>354</v>
      </c>
      <c r="E89" s="6">
        <f t="shared" si="23"/>
        <v>68306</v>
      </c>
      <c r="G89">
        <f t="shared" si="20"/>
        <v>365.24251497005986</v>
      </c>
      <c r="H89">
        <f t="shared" si="21"/>
        <v>29.530622125393368</v>
      </c>
      <c r="I89">
        <f t="shared" si="24"/>
        <v>68307.098802395</v>
      </c>
      <c r="J89">
        <f t="shared" si="25"/>
        <v>68305.9494069233</v>
      </c>
      <c r="K89" s="1">
        <f t="shared" si="26"/>
        <v>1.0988023950048955</v>
      </c>
      <c r="L89" s="1">
        <f t="shared" si="27"/>
        <v>-0.050593076695804484</v>
      </c>
    </row>
    <row r="90" spans="1:12" ht="12.75">
      <c r="A90" s="1">
        <f t="shared" si="22"/>
        <v>88</v>
      </c>
      <c r="B90" s="3">
        <v>12</v>
      </c>
      <c r="C90" s="5">
        <v>354</v>
      </c>
      <c r="E90" s="6">
        <f t="shared" si="23"/>
        <v>68660</v>
      </c>
      <c r="G90">
        <f t="shared" si="20"/>
        <v>365.24251497005986</v>
      </c>
      <c r="H90">
        <f t="shared" si="21"/>
        <v>29.530622125393368</v>
      </c>
      <c r="I90">
        <f t="shared" si="24"/>
        <v>68672.34131736506</v>
      </c>
      <c r="J90">
        <f t="shared" si="25"/>
        <v>68660.31687242803</v>
      </c>
      <c r="K90" s="1">
        <f t="shared" si="26"/>
        <v>12.341317365062423</v>
      </c>
      <c r="L90" s="1">
        <f t="shared" si="27"/>
        <v>0.3168724280258175</v>
      </c>
    </row>
    <row r="91" spans="1:12" ht="12.75">
      <c r="A91" s="1">
        <f t="shared" si="22"/>
        <v>89</v>
      </c>
      <c r="B91" s="3">
        <v>13</v>
      </c>
      <c r="C91" s="5">
        <v>384</v>
      </c>
      <c r="E91" s="6">
        <f t="shared" si="23"/>
        <v>69044</v>
      </c>
      <c r="G91">
        <f t="shared" si="20"/>
        <v>365.24251497005986</v>
      </c>
      <c r="H91">
        <f t="shared" si="21"/>
        <v>29.530622125393368</v>
      </c>
      <c r="I91">
        <f t="shared" si="24"/>
        <v>69037.58383233512</v>
      </c>
      <c r="J91">
        <f t="shared" si="25"/>
        <v>69044.21496005813</v>
      </c>
      <c r="K91" s="1">
        <f t="shared" si="26"/>
        <v>-6.416167664880049</v>
      </c>
      <c r="L91" s="1">
        <f t="shared" si="27"/>
        <v>0.21496005813241936</v>
      </c>
    </row>
    <row r="92" spans="1:12" ht="12.75">
      <c r="A92" s="1">
        <f t="shared" si="22"/>
        <v>90</v>
      </c>
      <c r="B92" s="3">
        <v>12</v>
      </c>
      <c r="C92" s="5">
        <v>354</v>
      </c>
      <c r="E92" s="6">
        <f t="shared" si="23"/>
        <v>69398</v>
      </c>
      <c r="G92">
        <f aca="true" t="shared" si="28" ref="G92:G155">G91</f>
        <v>365.24251497005986</v>
      </c>
      <c r="H92">
        <f aca="true" t="shared" si="29" ref="H92:H155">H91</f>
        <v>29.530622125393368</v>
      </c>
      <c r="I92">
        <f t="shared" si="24"/>
        <v>69402.82634730518</v>
      </c>
      <c r="J92">
        <f t="shared" si="25"/>
        <v>69398.58242556285</v>
      </c>
      <c r="K92" s="1">
        <f t="shared" si="26"/>
        <v>4.826347305177478</v>
      </c>
      <c r="L92" s="1">
        <f t="shared" si="27"/>
        <v>0.5824255628540413</v>
      </c>
    </row>
    <row r="93" spans="1:12" ht="12.75">
      <c r="A93" s="1">
        <f t="shared" si="22"/>
        <v>91</v>
      </c>
      <c r="B93" s="3">
        <v>13</v>
      </c>
      <c r="C93" s="5">
        <v>384</v>
      </c>
      <c r="E93" s="6">
        <f t="shared" si="23"/>
        <v>69782</v>
      </c>
      <c r="G93">
        <f t="shared" si="28"/>
        <v>365.24251497005986</v>
      </c>
      <c r="H93">
        <f t="shared" si="29"/>
        <v>29.530622125393368</v>
      </c>
      <c r="I93">
        <f t="shared" si="24"/>
        <v>69768.06886227524</v>
      </c>
      <c r="J93">
        <f t="shared" si="25"/>
        <v>69782.48051319296</v>
      </c>
      <c r="K93" s="1">
        <f t="shared" si="26"/>
        <v>-13.931137724764994</v>
      </c>
      <c r="L93" s="1">
        <f t="shared" si="27"/>
        <v>0.4805131929606432</v>
      </c>
    </row>
    <row r="94" spans="1:12" ht="12.75">
      <c r="A94" s="1">
        <f t="shared" si="22"/>
        <v>92</v>
      </c>
      <c r="B94" s="3">
        <v>12</v>
      </c>
      <c r="C94" s="5">
        <v>355</v>
      </c>
      <c r="E94" s="6">
        <f t="shared" si="23"/>
        <v>70137</v>
      </c>
      <c r="G94">
        <f t="shared" si="28"/>
        <v>365.24251497005986</v>
      </c>
      <c r="H94">
        <f t="shared" si="29"/>
        <v>29.530622125393368</v>
      </c>
      <c r="I94">
        <f t="shared" si="24"/>
        <v>70133.31137724529</v>
      </c>
      <c r="J94">
        <f t="shared" si="25"/>
        <v>70136.84797869768</v>
      </c>
      <c r="K94" s="1">
        <f t="shared" si="26"/>
        <v>-3.688622754707467</v>
      </c>
      <c r="L94" s="1">
        <f t="shared" si="27"/>
        <v>-0.1520213023177348</v>
      </c>
    </row>
    <row r="95" spans="1:12" ht="12.75">
      <c r="A95" s="1">
        <f t="shared" si="22"/>
        <v>93</v>
      </c>
      <c r="B95" s="3">
        <v>12</v>
      </c>
      <c r="C95" s="5">
        <v>354</v>
      </c>
      <c r="E95" s="6">
        <f t="shared" si="23"/>
        <v>70491</v>
      </c>
      <c r="G95">
        <f t="shared" si="28"/>
        <v>365.24251497005986</v>
      </c>
      <c r="H95">
        <f t="shared" si="29"/>
        <v>29.530622125393368</v>
      </c>
      <c r="I95">
        <f t="shared" si="24"/>
        <v>70498.55389221535</v>
      </c>
      <c r="J95">
        <f t="shared" si="25"/>
        <v>70491.2154442024</v>
      </c>
      <c r="K95" s="1">
        <f t="shared" si="26"/>
        <v>7.553892215350061</v>
      </c>
      <c r="L95" s="1">
        <f t="shared" si="27"/>
        <v>0.21544420240388718</v>
      </c>
    </row>
    <row r="96" spans="1:12" ht="12.75">
      <c r="A96" s="1">
        <f aca="true" t="shared" si="30" ref="A96:A159">A95+1</f>
        <v>94</v>
      </c>
      <c r="B96" s="3">
        <v>13</v>
      </c>
      <c r="C96" s="5">
        <v>384</v>
      </c>
      <c r="E96" s="6">
        <f aca="true" t="shared" si="31" ref="E96:E159">E95+C96</f>
        <v>70875</v>
      </c>
      <c r="G96">
        <f t="shared" si="28"/>
        <v>365.24251497005986</v>
      </c>
      <c r="H96">
        <f t="shared" si="29"/>
        <v>29.530622125393368</v>
      </c>
      <c r="I96">
        <f aca="true" t="shared" si="32" ref="I96:I159">I95+G96</f>
        <v>70863.79640718541</v>
      </c>
      <c r="J96">
        <f aca="true" t="shared" si="33" ref="J96:J159">J95+H96*B96</f>
        <v>70875.11353183251</v>
      </c>
      <c r="K96" s="1">
        <f aca="true" t="shared" si="34" ref="K96:K159">I96-E96</f>
        <v>-11.203592814592412</v>
      </c>
      <c r="L96" s="1">
        <f aca="true" t="shared" si="35" ref="L96:L159">J96-E96</f>
        <v>0.11353183251048904</v>
      </c>
    </row>
    <row r="97" spans="1:12" ht="12.75">
      <c r="A97" s="1">
        <f t="shared" si="30"/>
        <v>95</v>
      </c>
      <c r="B97" s="3">
        <v>12</v>
      </c>
      <c r="C97" s="5">
        <v>354</v>
      </c>
      <c r="E97" s="6">
        <f t="shared" si="31"/>
        <v>71229</v>
      </c>
      <c r="G97">
        <f t="shared" si="28"/>
        <v>365.24251497005986</v>
      </c>
      <c r="H97">
        <f t="shared" si="29"/>
        <v>29.530622125393368</v>
      </c>
      <c r="I97">
        <f t="shared" si="32"/>
        <v>71229.03892215547</v>
      </c>
      <c r="J97">
        <f t="shared" si="33"/>
        <v>71229.48099733723</v>
      </c>
      <c r="K97" s="1">
        <f t="shared" si="34"/>
        <v>0.03892215546511579</v>
      </c>
      <c r="L97" s="1">
        <f t="shared" si="35"/>
        <v>0.480997337232111</v>
      </c>
    </row>
    <row r="98" spans="1:12" ht="12.75">
      <c r="A98" s="1">
        <f t="shared" si="30"/>
        <v>96</v>
      </c>
      <c r="B98" s="3">
        <v>12</v>
      </c>
      <c r="C98" s="5">
        <v>355</v>
      </c>
      <c r="E98" s="6">
        <f t="shared" si="31"/>
        <v>71584</v>
      </c>
      <c r="G98">
        <f t="shared" si="28"/>
        <v>365.24251497005986</v>
      </c>
      <c r="H98">
        <f t="shared" si="29"/>
        <v>29.530622125393368</v>
      </c>
      <c r="I98">
        <f t="shared" si="32"/>
        <v>71594.28143712552</v>
      </c>
      <c r="J98">
        <f t="shared" si="33"/>
        <v>71583.84846284195</v>
      </c>
      <c r="K98" s="1">
        <f t="shared" si="34"/>
        <v>10.281437125522643</v>
      </c>
      <c r="L98" s="1">
        <f t="shared" si="35"/>
        <v>-0.151537158046267</v>
      </c>
    </row>
    <row r="99" spans="1:12" ht="12.75">
      <c r="A99" s="1">
        <f t="shared" si="30"/>
        <v>97</v>
      </c>
      <c r="B99" s="3">
        <v>13</v>
      </c>
      <c r="C99" s="5">
        <v>384</v>
      </c>
      <c r="E99" s="6">
        <f t="shared" si="31"/>
        <v>71968</v>
      </c>
      <c r="G99">
        <f t="shared" si="28"/>
        <v>365.24251497005986</v>
      </c>
      <c r="H99">
        <f t="shared" si="29"/>
        <v>29.530622125393368</v>
      </c>
      <c r="I99">
        <f t="shared" si="32"/>
        <v>71959.52395209558</v>
      </c>
      <c r="J99">
        <f t="shared" si="33"/>
        <v>71967.74655047206</v>
      </c>
      <c r="K99" s="1">
        <f t="shared" si="34"/>
        <v>-8.47604790441983</v>
      </c>
      <c r="L99" s="1">
        <f t="shared" si="35"/>
        <v>-0.25344952793966513</v>
      </c>
    </row>
    <row r="100" spans="1:12" ht="12.75">
      <c r="A100" s="1">
        <f t="shared" si="30"/>
        <v>98</v>
      </c>
      <c r="B100" s="3">
        <v>12</v>
      </c>
      <c r="C100" s="5">
        <v>354</v>
      </c>
      <c r="E100" s="6">
        <f t="shared" si="31"/>
        <v>72322</v>
      </c>
      <c r="G100">
        <f t="shared" si="28"/>
        <v>365.24251497005986</v>
      </c>
      <c r="H100">
        <f t="shared" si="29"/>
        <v>29.530622125393368</v>
      </c>
      <c r="I100">
        <f t="shared" si="32"/>
        <v>72324.76646706564</v>
      </c>
      <c r="J100">
        <f t="shared" si="33"/>
        <v>72322.11401597678</v>
      </c>
      <c r="K100" s="1">
        <f t="shared" si="34"/>
        <v>2.7664670656376984</v>
      </c>
      <c r="L100" s="1">
        <f t="shared" si="35"/>
        <v>0.11401597678195685</v>
      </c>
    </row>
    <row r="101" spans="1:12" ht="12.75">
      <c r="A101" s="1">
        <f t="shared" si="30"/>
        <v>99</v>
      </c>
      <c r="B101" s="3">
        <v>12</v>
      </c>
      <c r="C101" s="5">
        <v>354</v>
      </c>
      <c r="E101" s="6">
        <f t="shared" si="31"/>
        <v>72676</v>
      </c>
      <c r="G101">
        <f t="shared" si="28"/>
        <v>365.24251497005986</v>
      </c>
      <c r="H101">
        <f t="shared" si="29"/>
        <v>29.530622125393368</v>
      </c>
      <c r="I101">
        <f t="shared" si="32"/>
        <v>72690.0089820357</v>
      </c>
      <c r="J101">
        <f t="shared" si="33"/>
        <v>72676.4814814815</v>
      </c>
      <c r="K101" s="1">
        <f t="shared" si="34"/>
        <v>14.008982035695226</v>
      </c>
      <c r="L101" s="1">
        <f t="shared" si="35"/>
        <v>0.48148148150357883</v>
      </c>
    </row>
    <row r="102" spans="1:12" ht="12.75">
      <c r="A102" s="1">
        <f t="shared" si="30"/>
        <v>100</v>
      </c>
      <c r="B102" s="3">
        <v>13</v>
      </c>
      <c r="C102" s="5">
        <v>384</v>
      </c>
      <c r="E102" s="6">
        <f t="shared" si="31"/>
        <v>73060</v>
      </c>
      <c r="G102">
        <f t="shared" si="28"/>
        <v>365.24251497005986</v>
      </c>
      <c r="H102">
        <f t="shared" si="29"/>
        <v>29.530622125393368</v>
      </c>
      <c r="I102">
        <f t="shared" si="32"/>
        <v>73055.25149700575</v>
      </c>
      <c r="J102">
        <f t="shared" si="33"/>
        <v>73060.37956911161</v>
      </c>
      <c r="K102" s="1">
        <f t="shared" si="34"/>
        <v>-4.7485029942472465</v>
      </c>
      <c r="L102" s="1">
        <f t="shared" si="35"/>
        <v>0.3795691116101807</v>
      </c>
    </row>
    <row r="103" spans="1:12" ht="12.75">
      <c r="A103" s="1">
        <f t="shared" si="30"/>
        <v>101</v>
      </c>
      <c r="B103" s="3">
        <v>12</v>
      </c>
      <c r="C103" s="5">
        <v>355</v>
      </c>
      <c r="E103" s="6">
        <f t="shared" si="31"/>
        <v>73415</v>
      </c>
      <c r="G103">
        <f t="shared" si="28"/>
        <v>365.24251497005986</v>
      </c>
      <c r="H103">
        <f t="shared" si="29"/>
        <v>29.530622125393368</v>
      </c>
      <c r="I103">
        <f t="shared" si="32"/>
        <v>73420.49401197581</v>
      </c>
      <c r="J103">
        <f t="shared" si="33"/>
        <v>73414.74703461633</v>
      </c>
      <c r="K103" s="1">
        <f t="shared" si="34"/>
        <v>5.494011975810281</v>
      </c>
      <c r="L103" s="1">
        <f t="shared" si="35"/>
        <v>-0.2529653836681973</v>
      </c>
    </row>
    <row r="104" spans="1:12" ht="12.75">
      <c r="A104" s="1">
        <f t="shared" si="30"/>
        <v>102</v>
      </c>
      <c r="B104" s="3">
        <v>13</v>
      </c>
      <c r="C104" s="5">
        <v>384</v>
      </c>
      <c r="E104" s="6">
        <f t="shared" si="31"/>
        <v>73799</v>
      </c>
      <c r="G104">
        <f t="shared" si="28"/>
        <v>365.24251497005986</v>
      </c>
      <c r="H104">
        <f t="shared" si="29"/>
        <v>29.530622125393368</v>
      </c>
      <c r="I104">
        <f t="shared" si="32"/>
        <v>73785.73652694587</v>
      </c>
      <c r="J104">
        <f t="shared" si="33"/>
        <v>73798.64512224644</v>
      </c>
      <c r="K104" s="1">
        <f t="shared" si="34"/>
        <v>-13.263473054132191</v>
      </c>
      <c r="L104" s="1">
        <f t="shared" si="35"/>
        <v>-0.35487775356159545</v>
      </c>
    </row>
    <row r="105" spans="1:12" ht="12.75">
      <c r="A105" s="1">
        <f t="shared" si="30"/>
        <v>103</v>
      </c>
      <c r="B105" s="3">
        <v>12</v>
      </c>
      <c r="C105" s="5">
        <v>354</v>
      </c>
      <c r="E105" s="6">
        <f t="shared" si="31"/>
        <v>74153</v>
      </c>
      <c r="G105">
        <f t="shared" si="28"/>
        <v>365.24251497005986</v>
      </c>
      <c r="H105">
        <f t="shared" si="29"/>
        <v>29.530622125393368</v>
      </c>
      <c r="I105">
        <f t="shared" si="32"/>
        <v>74150.97904191593</v>
      </c>
      <c r="J105">
        <f t="shared" si="33"/>
        <v>74153.01258775116</v>
      </c>
      <c r="K105" s="1">
        <f t="shared" si="34"/>
        <v>-2.020958084074664</v>
      </c>
      <c r="L105" s="1">
        <f t="shared" si="35"/>
        <v>0.012587751160026528</v>
      </c>
    </row>
    <row r="106" spans="1:12" ht="12.75">
      <c r="A106" s="1">
        <f t="shared" si="30"/>
        <v>104</v>
      </c>
      <c r="B106" s="3">
        <v>12</v>
      </c>
      <c r="C106" s="5">
        <v>354</v>
      </c>
      <c r="E106" s="6">
        <f t="shared" si="31"/>
        <v>74507</v>
      </c>
      <c r="G106">
        <f t="shared" si="28"/>
        <v>365.24251497005986</v>
      </c>
      <c r="H106">
        <f t="shared" si="29"/>
        <v>29.530622125393368</v>
      </c>
      <c r="I106">
        <f t="shared" si="32"/>
        <v>74516.22155688598</v>
      </c>
      <c r="J106">
        <f t="shared" si="33"/>
        <v>74507.38005325588</v>
      </c>
      <c r="K106" s="1">
        <f t="shared" si="34"/>
        <v>9.221556885982864</v>
      </c>
      <c r="L106" s="1">
        <f t="shared" si="35"/>
        <v>0.3800532558816485</v>
      </c>
    </row>
    <row r="107" spans="1:12" ht="12.75">
      <c r="A107" s="1">
        <f t="shared" si="30"/>
        <v>105</v>
      </c>
      <c r="B107" s="3">
        <v>13</v>
      </c>
      <c r="C107" s="5">
        <v>384</v>
      </c>
      <c r="E107" s="6">
        <f t="shared" si="31"/>
        <v>74891</v>
      </c>
      <c r="G107">
        <f t="shared" si="28"/>
        <v>365.24251497005986</v>
      </c>
      <c r="H107">
        <f t="shared" si="29"/>
        <v>29.530622125393368</v>
      </c>
      <c r="I107">
        <f t="shared" si="32"/>
        <v>74881.46407185604</v>
      </c>
      <c r="J107">
        <f t="shared" si="33"/>
        <v>74891.27814088599</v>
      </c>
      <c r="K107" s="1">
        <f t="shared" si="34"/>
        <v>-9.535928143959609</v>
      </c>
      <c r="L107" s="1">
        <f t="shared" si="35"/>
        <v>0.2781408859882504</v>
      </c>
    </row>
    <row r="108" spans="1:12" ht="12.75">
      <c r="A108" s="1">
        <f t="shared" si="30"/>
        <v>106</v>
      </c>
      <c r="B108" s="3">
        <v>12</v>
      </c>
      <c r="C108" s="5">
        <v>355</v>
      </c>
      <c r="E108" s="6">
        <f t="shared" si="31"/>
        <v>75246</v>
      </c>
      <c r="G108">
        <f t="shared" si="28"/>
        <v>365.24251497005986</v>
      </c>
      <c r="H108">
        <f t="shared" si="29"/>
        <v>29.530622125393368</v>
      </c>
      <c r="I108">
        <f t="shared" si="32"/>
        <v>75246.7065868261</v>
      </c>
      <c r="J108">
        <f t="shared" si="33"/>
        <v>75245.64560639071</v>
      </c>
      <c r="K108" s="1">
        <f t="shared" si="34"/>
        <v>0.7065868260979187</v>
      </c>
      <c r="L108" s="1">
        <f t="shared" si="35"/>
        <v>-0.35439360929012764</v>
      </c>
    </row>
    <row r="109" spans="1:12" ht="12.75">
      <c r="A109" s="1">
        <f t="shared" si="30"/>
        <v>107</v>
      </c>
      <c r="B109" s="3">
        <v>12</v>
      </c>
      <c r="C109" s="5">
        <v>354</v>
      </c>
      <c r="E109" s="6">
        <f t="shared" si="31"/>
        <v>75600</v>
      </c>
      <c r="G109">
        <f t="shared" si="28"/>
        <v>365.24251497005986</v>
      </c>
      <c r="H109">
        <f t="shared" si="29"/>
        <v>29.530622125393368</v>
      </c>
      <c r="I109">
        <f t="shared" si="32"/>
        <v>75611.94910179616</v>
      </c>
      <c r="J109">
        <f t="shared" si="33"/>
        <v>75600.01307189543</v>
      </c>
      <c r="K109" s="1">
        <f t="shared" si="34"/>
        <v>11.949101796155446</v>
      </c>
      <c r="L109" s="1">
        <f t="shared" si="35"/>
        <v>0.01307189543149434</v>
      </c>
    </row>
    <row r="110" spans="1:12" ht="12.75">
      <c r="A110" s="1">
        <f t="shared" si="30"/>
        <v>108</v>
      </c>
      <c r="B110" s="3">
        <v>13</v>
      </c>
      <c r="C110" s="5">
        <v>384</v>
      </c>
      <c r="E110" s="6">
        <f t="shared" si="31"/>
        <v>75984</v>
      </c>
      <c r="G110">
        <f t="shared" si="28"/>
        <v>365.24251497005986</v>
      </c>
      <c r="H110">
        <f t="shared" si="29"/>
        <v>29.530622125393368</v>
      </c>
      <c r="I110">
        <f t="shared" si="32"/>
        <v>75977.19161676621</v>
      </c>
      <c r="J110">
        <f t="shared" si="33"/>
        <v>75983.91115952554</v>
      </c>
      <c r="K110" s="1">
        <f t="shared" si="34"/>
        <v>-6.808383233787026</v>
      </c>
      <c r="L110" s="1">
        <f t="shared" si="35"/>
        <v>-0.0888404744619038</v>
      </c>
    </row>
    <row r="111" spans="1:12" ht="12.75">
      <c r="A111" s="1">
        <f t="shared" si="30"/>
        <v>109</v>
      </c>
      <c r="B111" s="3">
        <v>12</v>
      </c>
      <c r="C111" s="5">
        <v>354</v>
      </c>
      <c r="E111" s="6">
        <f t="shared" si="31"/>
        <v>76338</v>
      </c>
      <c r="G111">
        <f t="shared" si="28"/>
        <v>365.24251497005986</v>
      </c>
      <c r="H111">
        <f t="shared" si="29"/>
        <v>29.530622125393368</v>
      </c>
      <c r="I111">
        <f t="shared" si="32"/>
        <v>76342.43413173627</v>
      </c>
      <c r="J111">
        <f t="shared" si="33"/>
        <v>76338.27862503026</v>
      </c>
      <c r="K111" s="1">
        <f t="shared" si="34"/>
        <v>4.434131736270501</v>
      </c>
      <c r="L111" s="1">
        <f t="shared" si="35"/>
        <v>0.2786250302597182</v>
      </c>
    </row>
    <row r="112" spans="1:12" ht="12.75">
      <c r="A112" s="1">
        <f t="shared" si="30"/>
        <v>110</v>
      </c>
      <c r="B112" s="3">
        <v>13</v>
      </c>
      <c r="C112" s="5">
        <v>384</v>
      </c>
      <c r="E112" s="6">
        <f t="shared" si="31"/>
        <v>76722</v>
      </c>
      <c r="G112">
        <f t="shared" si="28"/>
        <v>365.24251497005986</v>
      </c>
      <c r="H112">
        <f t="shared" si="29"/>
        <v>29.530622125393368</v>
      </c>
      <c r="I112">
        <f t="shared" si="32"/>
        <v>76707.67664670633</v>
      </c>
      <c r="J112">
        <f t="shared" si="33"/>
        <v>76722.17671266037</v>
      </c>
      <c r="K112" s="1">
        <f t="shared" si="34"/>
        <v>-14.323353293671971</v>
      </c>
      <c r="L112" s="1">
        <f t="shared" si="35"/>
        <v>0.17671266036632005</v>
      </c>
    </row>
    <row r="113" spans="1:12" ht="12.75">
      <c r="A113" s="1">
        <f t="shared" si="30"/>
        <v>111</v>
      </c>
      <c r="B113" s="3">
        <v>12</v>
      </c>
      <c r="C113" s="5">
        <v>354</v>
      </c>
      <c r="E113" s="6">
        <f t="shared" si="31"/>
        <v>77076</v>
      </c>
      <c r="G113">
        <f t="shared" si="28"/>
        <v>365.24251497005986</v>
      </c>
      <c r="H113">
        <f t="shared" si="29"/>
        <v>29.530622125393368</v>
      </c>
      <c r="I113">
        <f t="shared" si="32"/>
        <v>77072.91916167639</v>
      </c>
      <c r="J113">
        <f t="shared" si="33"/>
        <v>77076.54417816509</v>
      </c>
      <c r="K113" s="1">
        <f t="shared" si="34"/>
        <v>-3.0808383236144437</v>
      </c>
      <c r="L113" s="1">
        <f t="shared" si="35"/>
        <v>0.544178165087942</v>
      </c>
    </row>
    <row r="114" spans="1:12" ht="12.75">
      <c r="A114" s="1">
        <f t="shared" si="30"/>
        <v>112</v>
      </c>
      <c r="B114" s="3">
        <v>12</v>
      </c>
      <c r="C114" s="5">
        <v>355</v>
      </c>
      <c r="E114" s="6">
        <f t="shared" si="31"/>
        <v>77431</v>
      </c>
      <c r="G114">
        <f t="shared" si="28"/>
        <v>365.24251497005986</v>
      </c>
      <c r="H114">
        <f t="shared" si="29"/>
        <v>29.530622125393368</v>
      </c>
      <c r="I114">
        <f t="shared" si="32"/>
        <v>77438.16167664644</v>
      </c>
      <c r="J114">
        <f t="shared" si="33"/>
        <v>77430.91164366981</v>
      </c>
      <c r="K114" s="1">
        <f t="shared" si="34"/>
        <v>7.161676646443084</v>
      </c>
      <c r="L114" s="1">
        <f t="shared" si="35"/>
        <v>-0.08835633019043598</v>
      </c>
    </row>
    <row r="115" spans="1:12" ht="12.75">
      <c r="A115" s="1">
        <f t="shared" si="30"/>
        <v>113</v>
      </c>
      <c r="B115" s="3">
        <v>13</v>
      </c>
      <c r="C115" s="5">
        <v>384</v>
      </c>
      <c r="E115" s="6">
        <f t="shared" si="31"/>
        <v>77815</v>
      </c>
      <c r="G115">
        <f t="shared" si="28"/>
        <v>365.24251497005986</v>
      </c>
      <c r="H115">
        <f t="shared" si="29"/>
        <v>29.530622125393368</v>
      </c>
      <c r="I115">
        <f t="shared" si="32"/>
        <v>77803.4041916165</v>
      </c>
      <c r="J115">
        <f t="shared" si="33"/>
        <v>77814.80973129992</v>
      </c>
      <c r="K115" s="1">
        <f t="shared" si="34"/>
        <v>-11.595808383499389</v>
      </c>
      <c r="L115" s="1">
        <f t="shared" si="35"/>
        <v>-0.19026870008383412</v>
      </c>
    </row>
    <row r="116" spans="1:12" ht="12.75">
      <c r="A116" s="1">
        <f t="shared" si="30"/>
        <v>114</v>
      </c>
      <c r="B116" s="3">
        <v>12</v>
      </c>
      <c r="C116" s="5">
        <v>354</v>
      </c>
      <c r="E116" s="6">
        <f t="shared" si="31"/>
        <v>78169</v>
      </c>
      <c r="G116">
        <f t="shared" si="28"/>
        <v>365.24251497005986</v>
      </c>
      <c r="H116">
        <f t="shared" si="29"/>
        <v>29.530622125393368</v>
      </c>
      <c r="I116">
        <f t="shared" si="32"/>
        <v>78168.64670658656</v>
      </c>
      <c r="J116">
        <f t="shared" si="33"/>
        <v>78169.17719680464</v>
      </c>
      <c r="K116" s="1">
        <f t="shared" si="34"/>
        <v>-0.35329341344186105</v>
      </c>
      <c r="L116" s="1">
        <f t="shared" si="35"/>
        <v>0.17719680463778786</v>
      </c>
    </row>
    <row r="117" spans="1:12" ht="12.75">
      <c r="A117" s="1">
        <f t="shared" si="30"/>
        <v>115</v>
      </c>
      <c r="B117" s="3">
        <v>12</v>
      </c>
      <c r="C117" s="5">
        <v>354</v>
      </c>
      <c r="E117" s="6">
        <f t="shared" si="31"/>
        <v>78523</v>
      </c>
      <c r="G117">
        <f t="shared" si="28"/>
        <v>365.24251497005986</v>
      </c>
      <c r="H117">
        <f t="shared" si="29"/>
        <v>29.530622125393368</v>
      </c>
      <c r="I117">
        <f t="shared" si="32"/>
        <v>78533.88922155662</v>
      </c>
      <c r="J117">
        <f t="shared" si="33"/>
        <v>78523.54466230936</v>
      </c>
      <c r="K117" s="1">
        <f t="shared" si="34"/>
        <v>10.889221556615666</v>
      </c>
      <c r="L117" s="1">
        <f t="shared" si="35"/>
        <v>0.5446623093594098</v>
      </c>
    </row>
    <row r="118" spans="1:12" ht="12.75">
      <c r="A118" s="1">
        <f t="shared" si="30"/>
        <v>116</v>
      </c>
      <c r="B118" s="3">
        <v>13</v>
      </c>
      <c r="C118" s="5">
        <v>384</v>
      </c>
      <c r="E118" s="6">
        <f t="shared" si="31"/>
        <v>78907</v>
      </c>
      <c r="G118">
        <f t="shared" si="28"/>
        <v>365.24251497005986</v>
      </c>
      <c r="H118">
        <f t="shared" si="29"/>
        <v>29.530622125393368</v>
      </c>
      <c r="I118">
        <f t="shared" si="32"/>
        <v>78899.13173652667</v>
      </c>
      <c r="J118">
        <f t="shared" si="33"/>
        <v>78907.44274993947</v>
      </c>
      <c r="K118" s="1">
        <f t="shared" si="34"/>
        <v>-7.868263473326806</v>
      </c>
      <c r="L118" s="1">
        <f t="shared" si="35"/>
        <v>0.4427499394660117</v>
      </c>
    </row>
    <row r="119" spans="1:12" ht="12.75">
      <c r="A119" s="1">
        <f t="shared" si="30"/>
        <v>117</v>
      </c>
      <c r="B119" s="3">
        <v>12</v>
      </c>
      <c r="C119" s="5">
        <v>355</v>
      </c>
      <c r="E119" s="6">
        <f t="shared" si="31"/>
        <v>79262</v>
      </c>
      <c r="G119">
        <f t="shared" si="28"/>
        <v>365.24251497005986</v>
      </c>
      <c r="H119">
        <f t="shared" si="29"/>
        <v>29.530622125393368</v>
      </c>
      <c r="I119">
        <f t="shared" si="32"/>
        <v>79264.37425149673</v>
      </c>
      <c r="J119">
        <f t="shared" si="33"/>
        <v>79261.81021544419</v>
      </c>
      <c r="K119" s="1">
        <f t="shared" si="34"/>
        <v>2.3742514967307216</v>
      </c>
      <c r="L119" s="1">
        <f t="shared" si="35"/>
        <v>-0.1897845558123663</v>
      </c>
    </row>
    <row r="120" spans="1:12" ht="12.75">
      <c r="A120" s="1">
        <f t="shared" si="30"/>
        <v>118</v>
      </c>
      <c r="B120" s="3">
        <v>12</v>
      </c>
      <c r="C120" s="5">
        <v>354</v>
      </c>
      <c r="E120" s="6">
        <f t="shared" si="31"/>
        <v>79616</v>
      </c>
      <c r="G120">
        <f t="shared" si="28"/>
        <v>365.24251497005986</v>
      </c>
      <c r="H120">
        <f t="shared" si="29"/>
        <v>29.530622125393368</v>
      </c>
      <c r="I120">
        <f t="shared" si="32"/>
        <v>79629.61676646679</v>
      </c>
      <c r="J120">
        <f t="shared" si="33"/>
        <v>79616.17768094891</v>
      </c>
      <c r="K120" s="1">
        <f t="shared" si="34"/>
        <v>13.616766466788249</v>
      </c>
      <c r="L120" s="1">
        <f t="shared" si="35"/>
        <v>0.17768094890925568</v>
      </c>
    </row>
    <row r="121" spans="1:12" ht="12.75">
      <c r="A121" s="1">
        <f t="shared" si="30"/>
        <v>119</v>
      </c>
      <c r="B121" s="3">
        <v>13</v>
      </c>
      <c r="C121" s="5">
        <v>384</v>
      </c>
      <c r="E121" s="6">
        <f t="shared" si="31"/>
        <v>80000</v>
      </c>
      <c r="G121">
        <f t="shared" si="28"/>
        <v>365.24251497005986</v>
      </c>
      <c r="H121">
        <f t="shared" si="29"/>
        <v>29.530622125393368</v>
      </c>
      <c r="I121">
        <f t="shared" si="32"/>
        <v>79994.85928143685</v>
      </c>
      <c r="J121">
        <f t="shared" si="33"/>
        <v>80000.07576857902</v>
      </c>
      <c r="K121" s="1">
        <f t="shared" si="34"/>
        <v>-5.140718563154223</v>
      </c>
      <c r="L121" s="1">
        <f t="shared" si="35"/>
        <v>0.07576857901585754</v>
      </c>
    </row>
    <row r="122" spans="1:12" ht="12.75">
      <c r="A122" s="1">
        <f t="shared" si="30"/>
        <v>120</v>
      </c>
      <c r="B122" s="3">
        <v>12</v>
      </c>
      <c r="C122" s="5">
        <v>354</v>
      </c>
      <c r="E122" s="6">
        <f t="shared" si="31"/>
        <v>80354</v>
      </c>
      <c r="G122">
        <f t="shared" si="28"/>
        <v>365.24251497005986</v>
      </c>
      <c r="H122">
        <f t="shared" si="29"/>
        <v>29.530622125393368</v>
      </c>
      <c r="I122">
        <f t="shared" si="32"/>
        <v>80360.1017964069</v>
      </c>
      <c r="J122">
        <f t="shared" si="33"/>
        <v>80354.44323408374</v>
      </c>
      <c r="K122" s="1">
        <f t="shared" si="34"/>
        <v>6.101796406903304</v>
      </c>
      <c r="L122" s="1">
        <f t="shared" si="35"/>
        <v>0.4432340837374795</v>
      </c>
    </row>
    <row r="123" spans="1:12" ht="12.75">
      <c r="A123" s="1">
        <f t="shared" si="30"/>
        <v>121</v>
      </c>
      <c r="B123" s="3">
        <v>13</v>
      </c>
      <c r="C123" s="5">
        <v>384</v>
      </c>
      <c r="E123" s="6">
        <f t="shared" si="31"/>
        <v>80738</v>
      </c>
      <c r="G123">
        <f t="shared" si="28"/>
        <v>365.24251497005986</v>
      </c>
      <c r="H123">
        <f t="shared" si="29"/>
        <v>29.530622125393368</v>
      </c>
      <c r="I123">
        <f t="shared" si="32"/>
        <v>80725.34431137696</v>
      </c>
      <c r="J123">
        <f t="shared" si="33"/>
        <v>80738.34132171384</v>
      </c>
      <c r="K123" s="1">
        <f t="shared" si="34"/>
        <v>-12.655688623039168</v>
      </c>
      <c r="L123" s="1">
        <f t="shared" si="35"/>
        <v>0.3413217138440814</v>
      </c>
    </row>
    <row r="124" spans="1:12" ht="12.75">
      <c r="A124" s="1">
        <f t="shared" si="30"/>
        <v>122</v>
      </c>
      <c r="B124" s="3">
        <v>12</v>
      </c>
      <c r="C124" s="5">
        <v>355</v>
      </c>
      <c r="E124" s="6">
        <f t="shared" si="31"/>
        <v>81093</v>
      </c>
      <c r="G124">
        <f t="shared" si="28"/>
        <v>365.24251497005986</v>
      </c>
      <c r="H124">
        <f t="shared" si="29"/>
        <v>29.530622125393368</v>
      </c>
      <c r="I124">
        <f t="shared" si="32"/>
        <v>81090.58682634702</v>
      </c>
      <c r="J124">
        <f t="shared" si="33"/>
        <v>81092.70878721857</v>
      </c>
      <c r="K124" s="1">
        <f t="shared" si="34"/>
        <v>-2.4131736529816408</v>
      </c>
      <c r="L124" s="1">
        <f t="shared" si="35"/>
        <v>-0.29121278143429663</v>
      </c>
    </row>
    <row r="125" spans="1:12" ht="12.75">
      <c r="A125" s="1">
        <f t="shared" si="30"/>
        <v>123</v>
      </c>
      <c r="B125" s="3">
        <v>12</v>
      </c>
      <c r="C125" s="5">
        <v>354</v>
      </c>
      <c r="E125" s="6">
        <f t="shared" si="31"/>
        <v>81447</v>
      </c>
      <c r="G125">
        <f t="shared" si="28"/>
        <v>365.24251497005986</v>
      </c>
      <c r="H125">
        <f t="shared" si="29"/>
        <v>29.530622125393368</v>
      </c>
      <c r="I125">
        <f t="shared" si="32"/>
        <v>81455.82934131708</v>
      </c>
      <c r="J125">
        <f t="shared" si="33"/>
        <v>81447.07625272329</v>
      </c>
      <c r="K125" s="1">
        <f t="shared" si="34"/>
        <v>8.829341317075887</v>
      </c>
      <c r="L125" s="1">
        <f t="shared" si="35"/>
        <v>0.07625272328732535</v>
      </c>
    </row>
    <row r="126" spans="1:12" ht="12.75">
      <c r="A126" s="1">
        <f t="shared" si="30"/>
        <v>124</v>
      </c>
      <c r="B126" s="3">
        <v>13</v>
      </c>
      <c r="C126" s="5">
        <v>384</v>
      </c>
      <c r="E126" s="6">
        <f t="shared" si="31"/>
        <v>81831</v>
      </c>
      <c r="G126">
        <f t="shared" si="28"/>
        <v>365.24251497005986</v>
      </c>
      <c r="H126">
        <f t="shared" si="29"/>
        <v>29.530622125393368</v>
      </c>
      <c r="I126">
        <f t="shared" si="32"/>
        <v>81821.07185628713</v>
      </c>
      <c r="J126">
        <f t="shared" si="33"/>
        <v>81830.9743403534</v>
      </c>
      <c r="K126" s="1">
        <f t="shared" si="34"/>
        <v>-9.928143712866586</v>
      </c>
      <c r="L126" s="1">
        <f t="shared" si="35"/>
        <v>-0.025659646606072783</v>
      </c>
    </row>
    <row r="127" spans="1:12" ht="12.75">
      <c r="A127" s="1">
        <f t="shared" si="30"/>
        <v>125</v>
      </c>
      <c r="B127" s="3">
        <v>12</v>
      </c>
      <c r="C127" s="5">
        <v>354</v>
      </c>
      <c r="E127" s="6">
        <f t="shared" si="31"/>
        <v>82185</v>
      </c>
      <c r="G127">
        <f t="shared" si="28"/>
        <v>365.24251497005986</v>
      </c>
      <c r="H127">
        <f t="shared" si="29"/>
        <v>29.530622125393368</v>
      </c>
      <c r="I127">
        <f t="shared" si="32"/>
        <v>82186.31437125719</v>
      </c>
      <c r="J127">
        <f t="shared" si="33"/>
        <v>82185.34180585812</v>
      </c>
      <c r="K127" s="1">
        <f t="shared" si="34"/>
        <v>1.3143712571909418</v>
      </c>
      <c r="L127" s="1">
        <f t="shared" si="35"/>
        <v>0.3418058581155492</v>
      </c>
    </row>
    <row r="128" spans="1:12" ht="12.75">
      <c r="A128" s="1">
        <f t="shared" si="30"/>
        <v>126</v>
      </c>
      <c r="B128" s="3">
        <v>12</v>
      </c>
      <c r="C128" s="5">
        <v>355</v>
      </c>
      <c r="E128" s="6">
        <f t="shared" si="31"/>
        <v>82540</v>
      </c>
      <c r="G128">
        <f t="shared" si="28"/>
        <v>365.24251497005986</v>
      </c>
      <c r="H128">
        <f t="shared" si="29"/>
        <v>29.530622125393368</v>
      </c>
      <c r="I128">
        <f t="shared" si="32"/>
        <v>82551.55688622725</v>
      </c>
      <c r="J128">
        <f t="shared" si="33"/>
        <v>82539.70927136284</v>
      </c>
      <c r="K128" s="1">
        <f t="shared" si="34"/>
        <v>11.55688622724847</v>
      </c>
      <c r="L128" s="1">
        <f t="shared" si="35"/>
        <v>-0.2907286371628288</v>
      </c>
    </row>
    <row r="129" spans="1:12" ht="12.75">
      <c r="A129" s="1">
        <f t="shared" si="30"/>
        <v>127</v>
      </c>
      <c r="B129" s="3">
        <v>13</v>
      </c>
      <c r="C129" s="5">
        <v>384</v>
      </c>
      <c r="E129" s="6">
        <f t="shared" si="31"/>
        <v>82924</v>
      </c>
      <c r="G129">
        <f t="shared" si="28"/>
        <v>365.24251497005986</v>
      </c>
      <c r="H129">
        <f t="shared" si="29"/>
        <v>29.530622125393368</v>
      </c>
      <c r="I129">
        <f t="shared" si="32"/>
        <v>82916.7994011973</v>
      </c>
      <c r="J129">
        <f t="shared" si="33"/>
        <v>82923.60735899294</v>
      </c>
      <c r="K129" s="1">
        <f t="shared" si="34"/>
        <v>-7.200598802694003</v>
      </c>
      <c r="L129" s="1">
        <f t="shared" si="35"/>
        <v>-0.39264100705622695</v>
      </c>
    </row>
    <row r="130" spans="1:12" ht="12.75">
      <c r="A130" s="1">
        <f t="shared" si="30"/>
        <v>128</v>
      </c>
      <c r="B130" s="3">
        <v>12</v>
      </c>
      <c r="C130" s="5">
        <v>354</v>
      </c>
      <c r="E130" s="6">
        <f t="shared" si="31"/>
        <v>83278</v>
      </c>
      <c r="G130">
        <f t="shared" si="28"/>
        <v>365.24251497005986</v>
      </c>
      <c r="H130">
        <f t="shared" si="29"/>
        <v>29.530622125393368</v>
      </c>
      <c r="I130">
        <f t="shared" si="32"/>
        <v>83282.04191616736</v>
      </c>
      <c r="J130">
        <f t="shared" si="33"/>
        <v>83277.97482449767</v>
      </c>
      <c r="K130" s="1">
        <f t="shared" si="34"/>
        <v>4.041916167363524</v>
      </c>
      <c r="L130" s="1">
        <f t="shared" si="35"/>
        <v>-0.02517550233460497</v>
      </c>
    </row>
    <row r="131" spans="1:12" ht="12.75">
      <c r="A131" s="1">
        <f t="shared" si="30"/>
        <v>129</v>
      </c>
      <c r="B131" s="3">
        <v>13</v>
      </c>
      <c r="C131" s="5">
        <v>384</v>
      </c>
      <c r="E131" s="6">
        <f t="shared" si="31"/>
        <v>83662</v>
      </c>
      <c r="G131">
        <f t="shared" si="28"/>
        <v>365.24251497005986</v>
      </c>
      <c r="H131">
        <f t="shared" si="29"/>
        <v>29.530622125393368</v>
      </c>
      <c r="I131">
        <f t="shared" si="32"/>
        <v>83647.28443113742</v>
      </c>
      <c r="J131">
        <f t="shared" si="33"/>
        <v>83661.87291212777</v>
      </c>
      <c r="K131" s="1">
        <f t="shared" si="34"/>
        <v>-14.715568862578948</v>
      </c>
      <c r="L131" s="1">
        <f t="shared" si="35"/>
        <v>-0.1270878722280031</v>
      </c>
    </row>
    <row r="132" spans="1:12" ht="12.75">
      <c r="A132" s="1">
        <f t="shared" si="30"/>
        <v>130</v>
      </c>
      <c r="B132" s="3">
        <v>12</v>
      </c>
      <c r="C132" s="5">
        <v>354</v>
      </c>
      <c r="E132" s="6">
        <f t="shared" si="31"/>
        <v>84016</v>
      </c>
      <c r="G132">
        <f t="shared" si="28"/>
        <v>365.24251497005986</v>
      </c>
      <c r="H132">
        <f t="shared" si="29"/>
        <v>29.530622125393368</v>
      </c>
      <c r="I132">
        <f t="shared" si="32"/>
        <v>84012.52694610748</v>
      </c>
      <c r="J132">
        <f t="shared" si="33"/>
        <v>84016.2403776325</v>
      </c>
      <c r="K132" s="1">
        <f t="shared" si="34"/>
        <v>-3.4730538925214205</v>
      </c>
      <c r="L132" s="1">
        <f t="shared" si="35"/>
        <v>0.24037763249361888</v>
      </c>
    </row>
    <row r="133" spans="1:12" ht="12.75">
      <c r="A133" s="1">
        <f t="shared" si="30"/>
        <v>131</v>
      </c>
      <c r="B133" s="3">
        <v>12</v>
      </c>
      <c r="C133" s="5">
        <v>354</v>
      </c>
      <c r="E133" s="6">
        <f t="shared" si="31"/>
        <v>84370</v>
      </c>
      <c r="G133">
        <f t="shared" si="28"/>
        <v>365.24251497005986</v>
      </c>
      <c r="H133">
        <f t="shared" si="29"/>
        <v>29.530622125393368</v>
      </c>
      <c r="I133">
        <f t="shared" si="32"/>
        <v>84377.76946107754</v>
      </c>
      <c r="J133">
        <f t="shared" si="33"/>
        <v>84370.60784313722</v>
      </c>
      <c r="K133" s="1">
        <f t="shared" si="34"/>
        <v>7.769461077536107</v>
      </c>
      <c r="L133" s="1">
        <f t="shared" si="35"/>
        <v>0.6078431372152409</v>
      </c>
    </row>
    <row r="134" spans="1:12" ht="12.75">
      <c r="A134" s="1">
        <f t="shared" si="30"/>
        <v>132</v>
      </c>
      <c r="B134" s="3">
        <v>13</v>
      </c>
      <c r="C134" s="5">
        <v>384</v>
      </c>
      <c r="E134" s="6">
        <f t="shared" si="31"/>
        <v>84754</v>
      </c>
      <c r="G134">
        <f t="shared" si="28"/>
        <v>365.24251497005986</v>
      </c>
      <c r="H134">
        <f t="shared" si="29"/>
        <v>29.530622125393368</v>
      </c>
      <c r="I134">
        <f t="shared" si="32"/>
        <v>84743.0119760476</v>
      </c>
      <c r="J134">
        <f t="shared" si="33"/>
        <v>84754.50593076732</v>
      </c>
      <c r="K134" s="1">
        <f t="shared" si="34"/>
        <v>-10.988023952406365</v>
      </c>
      <c r="L134" s="1">
        <f t="shared" si="35"/>
        <v>0.5059307673218427</v>
      </c>
    </row>
    <row r="135" spans="1:12" ht="12.75">
      <c r="A135" s="1">
        <f t="shared" si="30"/>
        <v>133</v>
      </c>
      <c r="B135" s="3">
        <v>12</v>
      </c>
      <c r="C135" s="5">
        <v>355</v>
      </c>
      <c r="E135" s="6">
        <f t="shared" si="31"/>
        <v>85109</v>
      </c>
      <c r="G135">
        <f t="shared" si="28"/>
        <v>365.24251497005986</v>
      </c>
      <c r="H135">
        <f t="shared" si="29"/>
        <v>29.530622125393368</v>
      </c>
      <c r="I135">
        <f t="shared" si="32"/>
        <v>85108.25449101765</v>
      </c>
      <c r="J135">
        <f t="shared" si="33"/>
        <v>85108.87339627204</v>
      </c>
      <c r="K135" s="1">
        <f t="shared" si="34"/>
        <v>-0.7455089823488379</v>
      </c>
      <c r="L135" s="1">
        <f t="shared" si="35"/>
        <v>-0.1266037279565353</v>
      </c>
    </row>
    <row r="136" spans="1:12" ht="12.75">
      <c r="A136" s="1">
        <f t="shared" si="30"/>
        <v>134</v>
      </c>
      <c r="B136" s="3">
        <v>12</v>
      </c>
      <c r="C136" s="5">
        <v>354</v>
      </c>
      <c r="E136" s="6">
        <f t="shared" si="31"/>
        <v>85463</v>
      </c>
      <c r="G136">
        <f t="shared" si="28"/>
        <v>365.24251497005986</v>
      </c>
      <c r="H136">
        <f t="shared" si="29"/>
        <v>29.530622125393368</v>
      </c>
      <c r="I136">
        <f t="shared" si="32"/>
        <v>85473.49700598771</v>
      </c>
      <c r="J136">
        <f t="shared" si="33"/>
        <v>85463.24086177677</v>
      </c>
      <c r="K136" s="1">
        <f t="shared" si="34"/>
        <v>10.49700598770869</v>
      </c>
      <c r="L136" s="1">
        <f t="shared" si="35"/>
        <v>0.2408617767650867</v>
      </c>
    </row>
    <row r="137" spans="1:12" ht="12.75">
      <c r="A137" s="1">
        <f t="shared" si="30"/>
        <v>135</v>
      </c>
      <c r="B137" s="3">
        <v>13</v>
      </c>
      <c r="C137" s="5">
        <v>384</v>
      </c>
      <c r="E137" s="6">
        <f t="shared" si="31"/>
        <v>85847</v>
      </c>
      <c r="G137">
        <f t="shared" si="28"/>
        <v>365.24251497005986</v>
      </c>
      <c r="H137">
        <f t="shared" si="29"/>
        <v>29.530622125393368</v>
      </c>
      <c r="I137">
        <f t="shared" si="32"/>
        <v>85838.73952095777</v>
      </c>
      <c r="J137">
        <f t="shared" si="33"/>
        <v>85847.13894940687</v>
      </c>
      <c r="K137" s="1">
        <f t="shared" si="34"/>
        <v>-8.260479042233783</v>
      </c>
      <c r="L137" s="1">
        <f t="shared" si="35"/>
        <v>0.13894940687168855</v>
      </c>
    </row>
    <row r="138" spans="1:12" ht="12.75">
      <c r="A138" s="1">
        <f t="shared" si="30"/>
        <v>136</v>
      </c>
      <c r="B138" s="3">
        <v>12</v>
      </c>
      <c r="C138" s="5">
        <v>354</v>
      </c>
      <c r="E138" s="6">
        <f t="shared" si="31"/>
        <v>86201</v>
      </c>
      <c r="G138">
        <f t="shared" si="28"/>
        <v>365.24251497005986</v>
      </c>
      <c r="H138">
        <f t="shared" si="29"/>
        <v>29.530622125393368</v>
      </c>
      <c r="I138">
        <f t="shared" si="32"/>
        <v>86203.98203592782</v>
      </c>
      <c r="J138">
        <f t="shared" si="33"/>
        <v>86201.5064149116</v>
      </c>
      <c r="K138" s="1">
        <f t="shared" si="34"/>
        <v>2.9820359278237447</v>
      </c>
      <c r="L138" s="1">
        <f t="shared" si="35"/>
        <v>0.5064149115933105</v>
      </c>
    </row>
    <row r="139" spans="1:12" ht="12.75">
      <c r="A139" s="1">
        <f t="shared" si="30"/>
        <v>137</v>
      </c>
      <c r="B139" s="3">
        <v>12</v>
      </c>
      <c r="C139" s="5">
        <v>355</v>
      </c>
      <c r="E139" s="6">
        <f t="shared" si="31"/>
        <v>86556</v>
      </c>
      <c r="G139">
        <f t="shared" si="28"/>
        <v>365.24251497005986</v>
      </c>
      <c r="H139">
        <f t="shared" si="29"/>
        <v>29.530622125393368</v>
      </c>
      <c r="I139">
        <f t="shared" si="32"/>
        <v>86569.22455089788</v>
      </c>
      <c r="J139">
        <f t="shared" si="33"/>
        <v>86555.87388041631</v>
      </c>
      <c r="K139" s="1">
        <f t="shared" si="34"/>
        <v>13.224550897881272</v>
      </c>
      <c r="L139" s="1">
        <f t="shared" si="35"/>
        <v>-0.12611958368506748</v>
      </c>
    </row>
    <row r="140" spans="1:12" ht="12.75">
      <c r="A140" s="1">
        <f t="shared" si="30"/>
        <v>138</v>
      </c>
      <c r="B140" s="3">
        <v>13</v>
      </c>
      <c r="C140" s="5">
        <v>384</v>
      </c>
      <c r="E140" s="6">
        <f t="shared" si="31"/>
        <v>86940</v>
      </c>
      <c r="G140">
        <f t="shared" si="28"/>
        <v>365.24251497005986</v>
      </c>
      <c r="H140">
        <f t="shared" si="29"/>
        <v>29.530622125393368</v>
      </c>
      <c r="I140">
        <f t="shared" si="32"/>
        <v>86934.46706586794</v>
      </c>
      <c r="J140">
        <f t="shared" si="33"/>
        <v>86939.77196804642</v>
      </c>
      <c r="K140" s="1">
        <f t="shared" si="34"/>
        <v>-5.5329341320612</v>
      </c>
      <c r="L140" s="1">
        <f t="shared" si="35"/>
        <v>-0.22803195357846562</v>
      </c>
    </row>
    <row r="141" spans="1:12" ht="12.75">
      <c r="A141" s="1">
        <f t="shared" si="30"/>
        <v>139</v>
      </c>
      <c r="B141" s="3">
        <v>12</v>
      </c>
      <c r="C141" s="5">
        <v>354</v>
      </c>
      <c r="E141" s="6">
        <f t="shared" si="31"/>
        <v>87294</v>
      </c>
      <c r="G141">
        <f t="shared" si="28"/>
        <v>365.24251497005986</v>
      </c>
      <c r="H141">
        <f t="shared" si="29"/>
        <v>29.530622125393368</v>
      </c>
      <c r="I141">
        <f t="shared" si="32"/>
        <v>87299.709580838</v>
      </c>
      <c r="J141">
        <f t="shared" si="33"/>
        <v>87294.13943355114</v>
      </c>
      <c r="K141" s="1">
        <f t="shared" si="34"/>
        <v>5.709580837996327</v>
      </c>
      <c r="L141" s="1">
        <f t="shared" si="35"/>
        <v>0.13943355114315636</v>
      </c>
    </row>
    <row r="142" spans="1:12" ht="12.75">
      <c r="A142" s="1">
        <f t="shared" si="30"/>
        <v>140</v>
      </c>
      <c r="B142" s="3">
        <v>13</v>
      </c>
      <c r="C142" s="5">
        <v>384</v>
      </c>
      <c r="E142" s="6">
        <f t="shared" si="31"/>
        <v>87678</v>
      </c>
      <c r="G142">
        <f t="shared" si="28"/>
        <v>365.24251497005986</v>
      </c>
      <c r="H142">
        <f t="shared" si="29"/>
        <v>29.530622125393368</v>
      </c>
      <c r="I142">
        <f t="shared" si="32"/>
        <v>87664.95209580805</v>
      </c>
      <c r="J142">
        <f t="shared" si="33"/>
        <v>87678.03752118125</v>
      </c>
      <c r="K142" s="1">
        <f t="shared" si="34"/>
        <v>-13.047904191946145</v>
      </c>
      <c r="L142" s="1">
        <f t="shared" si="35"/>
        <v>0.03752118124975823</v>
      </c>
    </row>
    <row r="143" spans="1:12" ht="12.75">
      <c r="A143" s="1">
        <f t="shared" si="30"/>
        <v>141</v>
      </c>
      <c r="B143" s="3">
        <v>12</v>
      </c>
      <c r="C143" s="5">
        <v>354</v>
      </c>
      <c r="E143" s="6">
        <f t="shared" si="31"/>
        <v>88032</v>
      </c>
      <c r="G143">
        <f t="shared" si="28"/>
        <v>365.24251497005986</v>
      </c>
      <c r="H143">
        <f t="shared" si="29"/>
        <v>29.530622125393368</v>
      </c>
      <c r="I143">
        <f t="shared" si="32"/>
        <v>88030.19461077811</v>
      </c>
      <c r="J143">
        <f t="shared" si="33"/>
        <v>88032.40498668597</v>
      </c>
      <c r="K143" s="1">
        <f t="shared" si="34"/>
        <v>-1.8053892218886176</v>
      </c>
      <c r="L143" s="1">
        <f t="shared" si="35"/>
        <v>0.4049866859713802</v>
      </c>
    </row>
    <row r="144" spans="1:12" ht="12.75">
      <c r="A144" s="1">
        <f t="shared" si="30"/>
        <v>142</v>
      </c>
      <c r="B144" s="3">
        <v>12</v>
      </c>
      <c r="C144" s="5">
        <v>355</v>
      </c>
      <c r="E144" s="6">
        <f t="shared" si="31"/>
        <v>88387</v>
      </c>
      <c r="G144">
        <f t="shared" si="28"/>
        <v>365.24251497005986</v>
      </c>
      <c r="H144">
        <f t="shared" si="29"/>
        <v>29.530622125393368</v>
      </c>
      <c r="I144">
        <f t="shared" si="32"/>
        <v>88395.43712574817</v>
      </c>
      <c r="J144">
        <f t="shared" si="33"/>
        <v>88386.7724521907</v>
      </c>
      <c r="K144" s="1">
        <f t="shared" si="34"/>
        <v>8.43712574816891</v>
      </c>
      <c r="L144" s="1">
        <f t="shared" si="35"/>
        <v>-0.2275478093069978</v>
      </c>
    </row>
    <row r="145" spans="1:12" ht="12.75">
      <c r="A145" s="1">
        <f t="shared" si="30"/>
        <v>143</v>
      </c>
      <c r="B145" s="3">
        <v>13</v>
      </c>
      <c r="C145" s="5">
        <v>384</v>
      </c>
      <c r="E145" s="6">
        <f t="shared" si="31"/>
        <v>88771</v>
      </c>
      <c r="G145">
        <f t="shared" si="28"/>
        <v>365.24251497005986</v>
      </c>
      <c r="H145">
        <f t="shared" si="29"/>
        <v>29.530622125393368</v>
      </c>
      <c r="I145">
        <f t="shared" si="32"/>
        <v>88760.67964071823</v>
      </c>
      <c r="J145">
        <f t="shared" si="33"/>
        <v>88770.6705398208</v>
      </c>
      <c r="K145" s="1">
        <f t="shared" si="34"/>
        <v>-10.320359281773563</v>
      </c>
      <c r="L145" s="1">
        <f t="shared" si="35"/>
        <v>-0.32946017920039594</v>
      </c>
    </row>
    <row r="146" spans="1:12" ht="12.75">
      <c r="A146" s="1">
        <f t="shared" si="30"/>
        <v>144</v>
      </c>
      <c r="B146" s="3">
        <v>12</v>
      </c>
      <c r="C146" s="5">
        <v>354</v>
      </c>
      <c r="E146" s="6">
        <f t="shared" si="31"/>
        <v>89125</v>
      </c>
      <c r="G146">
        <f t="shared" si="28"/>
        <v>365.24251497005986</v>
      </c>
      <c r="H146">
        <f t="shared" si="29"/>
        <v>29.530622125393368</v>
      </c>
      <c r="I146">
        <f t="shared" si="32"/>
        <v>89125.92215568828</v>
      </c>
      <c r="J146">
        <f t="shared" si="33"/>
        <v>89125.03800532552</v>
      </c>
      <c r="K146" s="1">
        <f t="shared" si="34"/>
        <v>0.922155688283965</v>
      </c>
      <c r="L146" s="1">
        <f t="shared" si="35"/>
        <v>0.03800532552122604</v>
      </c>
    </row>
    <row r="147" spans="1:12" ht="12.75">
      <c r="A147" s="1">
        <f t="shared" si="30"/>
        <v>145</v>
      </c>
      <c r="B147" s="3">
        <v>12</v>
      </c>
      <c r="C147" s="5">
        <v>354</v>
      </c>
      <c r="E147" s="6">
        <f t="shared" si="31"/>
        <v>89479</v>
      </c>
      <c r="G147">
        <f t="shared" si="28"/>
        <v>365.24251497005986</v>
      </c>
      <c r="H147">
        <f t="shared" si="29"/>
        <v>29.530622125393368</v>
      </c>
      <c r="I147">
        <f t="shared" si="32"/>
        <v>89491.16467065834</v>
      </c>
      <c r="J147">
        <f t="shared" si="33"/>
        <v>89479.40547083024</v>
      </c>
      <c r="K147" s="1">
        <f t="shared" si="34"/>
        <v>12.164670658341493</v>
      </c>
      <c r="L147" s="1">
        <f t="shared" si="35"/>
        <v>0.405470830242848</v>
      </c>
    </row>
    <row r="148" spans="1:12" ht="12.75">
      <c r="A148" s="1">
        <f t="shared" si="30"/>
        <v>146</v>
      </c>
      <c r="B148" s="3">
        <v>13</v>
      </c>
      <c r="C148" s="5">
        <v>384</v>
      </c>
      <c r="E148" s="6">
        <f t="shared" si="31"/>
        <v>89863</v>
      </c>
      <c r="G148">
        <f t="shared" si="28"/>
        <v>365.24251497005986</v>
      </c>
      <c r="H148">
        <f t="shared" si="29"/>
        <v>29.530622125393368</v>
      </c>
      <c r="I148">
        <f t="shared" si="32"/>
        <v>89856.4071856284</v>
      </c>
      <c r="J148">
        <f t="shared" si="33"/>
        <v>89863.30355846035</v>
      </c>
      <c r="K148" s="1">
        <f t="shared" si="34"/>
        <v>-6.59281437160098</v>
      </c>
      <c r="L148" s="1">
        <f t="shared" si="35"/>
        <v>0.3035584603494499</v>
      </c>
    </row>
    <row r="149" spans="1:12" ht="12.75">
      <c r="A149" s="1">
        <f t="shared" si="30"/>
        <v>147</v>
      </c>
      <c r="B149" s="3">
        <v>12</v>
      </c>
      <c r="C149" s="5">
        <v>354</v>
      </c>
      <c r="E149" s="6">
        <f t="shared" si="31"/>
        <v>90217</v>
      </c>
      <c r="G149">
        <f t="shared" si="28"/>
        <v>365.24251497005986</v>
      </c>
      <c r="H149">
        <f t="shared" si="29"/>
        <v>29.530622125393368</v>
      </c>
      <c r="I149">
        <f t="shared" si="32"/>
        <v>90221.64970059846</v>
      </c>
      <c r="J149">
        <f t="shared" si="33"/>
        <v>90217.67102396507</v>
      </c>
      <c r="K149" s="1">
        <f t="shared" si="34"/>
        <v>4.649700598456548</v>
      </c>
      <c r="L149" s="1">
        <f t="shared" si="35"/>
        <v>0.6710239650710719</v>
      </c>
    </row>
    <row r="150" spans="1:12" ht="12.75">
      <c r="A150" s="1">
        <f t="shared" si="30"/>
        <v>148</v>
      </c>
      <c r="B150" s="3">
        <v>13</v>
      </c>
      <c r="C150" s="5">
        <v>384</v>
      </c>
      <c r="E150" s="6">
        <f t="shared" si="31"/>
        <v>90601</v>
      </c>
      <c r="G150">
        <f t="shared" si="28"/>
        <v>365.24251497005986</v>
      </c>
      <c r="H150">
        <f t="shared" si="29"/>
        <v>29.530622125393368</v>
      </c>
      <c r="I150">
        <f t="shared" si="32"/>
        <v>90586.89221556851</v>
      </c>
      <c r="J150">
        <f t="shared" si="33"/>
        <v>90601.56911159518</v>
      </c>
      <c r="K150" s="1">
        <f t="shared" si="34"/>
        <v>-14.107784431485925</v>
      </c>
      <c r="L150" s="1">
        <f t="shared" si="35"/>
        <v>0.5691115951776737</v>
      </c>
    </row>
    <row r="151" spans="1:12" ht="12.75">
      <c r="A151" s="1">
        <f t="shared" si="30"/>
        <v>149</v>
      </c>
      <c r="B151" s="3">
        <v>12</v>
      </c>
      <c r="C151" s="5">
        <v>355</v>
      </c>
      <c r="E151" s="6">
        <f t="shared" si="31"/>
        <v>90956</v>
      </c>
      <c r="G151">
        <f t="shared" si="28"/>
        <v>365.24251497005986</v>
      </c>
      <c r="H151">
        <f t="shared" si="29"/>
        <v>29.530622125393368</v>
      </c>
      <c r="I151">
        <f t="shared" si="32"/>
        <v>90952.13473053857</v>
      </c>
      <c r="J151">
        <f t="shared" si="33"/>
        <v>90955.9365770999</v>
      </c>
      <c r="K151" s="1">
        <f t="shared" si="34"/>
        <v>-3.8652694614283973</v>
      </c>
      <c r="L151" s="1">
        <f t="shared" si="35"/>
        <v>-0.06342290010070428</v>
      </c>
    </row>
    <row r="152" spans="1:12" ht="12.75">
      <c r="A152" s="1">
        <f t="shared" si="30"/>
        <v>150</v>
      </c>
      <c r="B152" s="3">
        <v>12</v>
      </c>
      <c r="C152" s="5">
        <v>354</v>
      </c>
      <c r="E152" s="6">
        <f t="shared" si="31"/>
        <v>91310</v>
      </c>
      <c r="G152">
        <f t="shared" si="28"/>
        <v>365.24251497005986</v>
      </c>
      <c r="H152">
        <f t="shared" si="29"/>
        <v>29.530622125393368</v>
      </c>
      <c r="I152">
        <f t="shared" si="32"/>
        <v>91317.37724550863</v>
      </c>
      <c r="J152">
        <f t="shared" si="33"/>
        <v>91310.30404260462</v>
      </c>
      <c r="K152" s="1">
        <f t="shared" si="34"/>
        <v>7.37724550862913</v>
      </c>
      <c r="L152" s="1">
        <f t="shared" si="35"/>
        <v>0.3040426046209177</v>
      </c>
    </row>
    <row r="153" spans="1:12" ht="12.75">
      <c r="A153" s="1">
        <f t="shared" si="30"/>
        <v>151</v>
      </c>
      <c r="B153" s="3">
        <v>13</v>
      </c>
      <c r="C153" s="5">
        <v>384</v>
      </c>
      <c r="E153" s="6">
        <f t="shared" si="31"/>
        <v>91694</v>
      </c>
      <c r="G153">
        <f t="shared" si="28"/>
        <v>365.24251497005986</v>
      </c>
      <c r="H153">
        <f t="shared" si="29"/>
        <v>29.530622125393368</v>
      </c>
      <c r="I153">
        <f t="shared" si="32"/>
        <v>91682.61976047869</v>
      </c>
      <c r="J153">
        <f t="shared" si="33"/>
        <v>91694.20213023473</v>
      </c>
      <c r="K153" s="1">
        <f t="shared" si="34"/>
        <v>-11.380239521313342</v>
      </c>
      <c r="L153" s="1">
        <f t="shared" si="35"/>
        <v>0.20213023472751956</v>
      </c>
    </row>
    <row r="154" spans="1:12" ht="12.75">
      <c r="A154" s="1">
        <f t="shared" si="30"/>
        <v>152</v>
      </c>
      <c r="B154" s="3">
        <v>12</v>
      </c>
      <c r="C154" s="5">
        <v>354</v>
      </c>
      <c r="E154" s="6">
        <f t="shared" si="31"/>
        <v>92048</v>
      </c>
      <c r="G154">
        <f t="shared" si="28"/>
        <v>365.24251497005986</v>
      </c>
      <c r="H154">
        <f t="shared" si="29"/>
        <v>29.530622125393368</v>
      </c>
      <c r="I154">
        <f t="shared" si="32"/>
        <v>92047.86227544874</v>
      </c>
      <c r="J154">
        <f t="shared" si="33"/>
        <v>92048.56959573945</v>
      </c>
      <c r="K154" s="1">
        <f t="shared" si="34"/>
        <v>-0.13772455125581473</v>
      </c>
      <c r="L154" s="1">
        <f t="shared" si="35"/>
        <v>0.5695957394491415</v>
      </c>
    </row>
    <row r="155" spans="1:12" ht="12.75">
      <c r="A155" s="1">
        <f t="shared" si="30"/>
        <v>153</v>
      </c>
      <c r="B155" s="3">
        <v>12</v>
      </c>
      <c r="C155" s="5">
        <v>355</v>
      </c>
      <c r="E155" s="6">
        <f t="shared" si="31"/>
        <v>92403</v>
      </c>
      <c r="G155">
        <f t="shared" si="28"/>
        <v>365.24251497005986</v>
      </c>
      <c r="H155">
        <f t="shared" si="29"/>
        <v>29.530622125393368</v>
      </c>
      <c r="I155">
        <f t="shared" si="32"/>
        <v>92413.1047904188</v>
      </c>
      <c r="J155">
        <f t="shared" si="33"/>
        <v>92402.93706124417</v>
      </c>
      <c r="K155" s="1">
        <f t="shared" si="34"/>
        <v>10.104790418801713</v>
      </c>
      <c r="L155" s="1">
        <f t="shared" si="35"/>
        <v>-0.06293875582923647</v>
      </c>
    </row>
    <row r="156" spans="1:12" ht="12.75">
      <c r="A156" s="1">
        <f t="shared" si="30"/>
        <v>154</v>
      </c>
      <c r="B156" s="3">
        <v>13</v>
      </c>
      <c r="C156" s="5">
        <v>384</v>
      </c>
      <c r="E156" s="6">
        <f t="shared" si="31"/>
        <v>92787</v>
      </c>
      <c r="G156">
        <f aca="true" t="shared" si="36" ref="G156:G219">G155</f>
        <v>365.24251497005986</v>
      </c>
      <c r="H156">
        <f aca="true" t="shared" si="37" ref="H156:H219">H155</f>
        <v>29.530622125393368</v>
      </c>
      <c r="I156">
        <f t="shared" si="32"/>
        <v>92778.34730538886</v>
      </c>
      <c r="J156">
        <f t="shared" si="33"/>
        <v>92786.83514887428</v>
      </c>
      <c r="K156" s="1">
        <f t="shared" si="34"/>
        <v>-8.65269461114076</v>
      </c>
      <c r="L156" s="1">
        <f t="shared" si="35"/>
        <v>-0.1648511257226346</v>
      </c>
    </row>
    <row r="157" spans="1:12" ht="12.75">
      <c r="A157" s="1">
        <f t="shared" si="30"/>
        <v>155</v>
      </c>
      <c r="B157" s="3">
        <v>12</v>
      </c>
      <c r="C157" s="5">
        <v>354</v>
      </c>
      <c r="E157" s="6">
        <f t="shared" si="31"/>
        <v>93141</v>
      </c>
      <c r="G157">
        <f t="shared" si="36"/>
        <v>365.24251497005986</v>
      </c>
      <c r="H157">
        <f t="shared" si="37"/>
        <v>29.530622125393368</v>
      </c>
      <c r="I157">
        <f t="shared" si="32"/>
        <v>93143.58982035892</v>
      </c>
      <c r="J157">
        <f t="shared" si="33"/>
        <v>93141.202614379</v>
      </c>
      <c r="K157" s="1">
        <f t="shared" si="34"/>
        <v>2.589820358916768</v>
      </c>
      <c r="L157" s="1">
        <f t="shared" si="35"/>
        <v>0.20261437899898738</v>
      </c>
    </row>
    <row r="158" spans="1:12" ht="12.75">
      <c r="A158" s="1">
        <f t="shared" si="30"/>
        <v>156</v>
      </c>
      <c r="B158" s="3">
        <v>12</v>
      </c>
      <c r="C158" s="5">
        <v>354</v>
      </c>
      <c r="E158" s="6">
        <f t="shared" si="31"/>
        <v>93495</v>
      </c>
      <c r="G158">
        <f t="shared" si="36"/>
        <v>365.24251497005986</v>
      </c>
      <c r="H158">
        <f t="shared" si="37"/>
        <v>29.530622125393368</v>
      </c>
      <c r="I158">
        <f t="shared" si="32"/>
        <v>93508.83233532897</v>
      </c>
      <c r="J158">
        <f t="shared" si="33"/>
        <v>93495.57007988372</v>
      </c>
      <c r="K158" s="1">
        <f t="shared" si="34"/>
        <v>13.832335328974295</v>
      </c>
      <c r="L158" s="1">
        <f t="shared" si="35"/>
        <v>0.5700798837206094</v>
      </c>
    </row>
    <row r="159" spans="1:12" ht="12.75">
      <c r="A159" s="1">
        <f t="shared" si="30"/>
        <v>157</v>
      </c>
      <c r="B159" s="3">
        <v>13</v>
      </c>
      <c r="C159" s="5">
        <v>384</v>
      </c>
      <c r="E159" s="6">
        <f t="shared" si="31"/>
        <v>93879</v>
      </c>
      <c r="G159">
        <f t="shared" si="36"/>
        <v>365.24251497005986</v>
      </c>
      <c r="H159">
        <f t="shared" si="37"/>
        <v>29.530622125393368</v>
      </c>
      <c r="I159">
        <f t="shared" si="32"/>
        <v>93874.07485029903</v>
      </c>
      <c r="J159">
        <f t="shared" si="33"/>
        <v>93879.46816751383</v>
      </c>
      <c r="K159" s="1">
        <f t="shared" si="34"/>
        <v>-4.925149700968177</v>
      </c>
      <c r="L159" s="1">
        <f t="shared" si="35"/>
        <v>0.4681675138272112</v>
      </c>
    </row>
    <row r="160" spans="1:12" ht="12.75">
      <c r="A160" s="1">
        <f aca="true" t="shared" si="38" ref="A160:A223">A159+1</f>
        <v>158</v>
      </c>
      <c r="B160" s="3">
        <v>12</v>
      </c>
      <c r="C160" s="5">
        <v>355</v>
      </c>
      <c r="E160" s="6">
        <f aca="true" t="shared" si="39" ref="E160:E223">E159+C160</f>
        <v>94234</v>
      </c>
      <c r="G160">
        <f t="shared" si="36"/>
        <v>365.24251497005986</v>
      </c>
      <c r="H160">
        <f t="shared" si="37"/>
        <v>29.530622125393368</v>
      </c>
      <c r="I160">
        <f aca="true" t="shared" si="40" ref="I160:I223">I159+G160</f>
        <v>94239.31736526909</v>
      </c>
      <c r="J160">
        <f aca="true" t="shared" si="41" ref="J160:J223">J159+H160*B160</f>
        <v>94233.83563301855</v>
      </c>
      <c r="K160" s="1">
        <f aca="true" t="shared" si="42" ref="K160:K223">I160-E160</f>
        <v>5.3173652690893505</v>
      </c>
      <c r="L160" s="1">
        <f aca="true" t="shared" si="43" ref="L160:L223">J160-E160</f>
        <v>-0.1643669814511668</v>
      </c>
    </row>
    <row r="161" spans="1:12" ht="12.75">
      <c r="A161" s="1">
        <f t="shared" si="38"/>
        <v>159</v>
      </c>
      <c r="B161" s="3">
        <v>13</v>
      </c>
      <c r="C161" s="5">
        <v>384</v>
      </c>
      <c r="E161" s="6">
        <f t="shared" si="39"/>
        <v>94618</v>
      </c>
      <c r="G161">
        <f t="shared" si="36"/>
        <v>365.24251497005986</v>
      </c>
      <c r="H161">
        <f t="shared" si="37"/>
        <v>29.530622125393368</v>
      </c>
      <c r="I161">
        <f t="shared" si="40"/>
        <v>94604.55988023915</v>
      </c>
      <c r="J161">
        <f t="shared" si="41"/>
        <v>94617.73372064866</v>
      </c>
      <c r="K161" s="1">
        <f t="shared" si="42"/>
        <v>-13.440119760853122</v>
      </c>
      <c r="L161" s="1">
        <f t="shared" si="43"/>
        <v>-0.26627935134456493</v>
      </c>
    </row>
    <row r="162" spans="1:12" ht="12.75">
      <c r="A162" s="1">
        <f t="shared" si="38"/>
        <v>160</v>
      </c>
      <c r="B162" s="3">
        <v>12</v>
      </c>
      <c r="C162" s="5">
        <v>354</v>
      </c>
      <c r="E162" s="6">
        <f t="shared" si="39"/>
        <v>94972</v>
      </c>
      <c r="G162">
        <f t="shared" si="36"/>
        <v>365.24251497005986</v>
      </c>
      <c r="H162">
        <f t="shared" si="37"/>
        <v>29.530622125393368</v>
      </c>
      <c r="I162">
        <f t="shared" si="40"/>
        <v>94969.8023952092</v>
      </c>
      <c r="J162">
        <f t="shared" si="41"/>
        <v>94972.10118615338</v>
      </c>
      <c r="K162" s="1">
        <f t="shared" si="42"/>
        <v>-2.1976047907955945</v>
      </c>
      <c r="L162" s="1">
        <f t="shared" si="43"/>
        <v>0.10118615337705705</v>
      </c>
    </row>
    <row r="163" spans="1:12" ht="12.75">
      <c r="A163" s="1">
        <f t="shared" si="38"/>
        <v>161</v>
      </c>
      <c r="B163" s="3">
        <v>12</v>
      </c>
      <c r="C163" s="5">
        <v>354</v>
      </c>
      <c r="E163" s="6">
        <f t="shared" si="39"/>
        <v>95326</v>
      </c>
      <c r="G163">
        <f t="shared" si="36"/>
        <v>365.24251497005986</v>
      </c>
      <c r="H163">
        <f t="shared" si="37"/>
        <v>29.530622125393368</v>
      </c>
      <c r="I163">
        <f t="shared" si="40"/>
        <v>95335.04491017926</v>
      </c>
      <c r="J163">
        <f t="shared" si="41"/>
        <v>95326.4686516581</v>
      </c>
      <c r="K163" s="1">
        <f t="shared" si="42"/>
        <v>9.044910179261933</v>
      </c>
      <c r="L163" s="1">
        <f t="shared" si="43"/>
        <v>0.46865165809867904</v>
      </c>
    </row>
    <row r="164" spans="1:12" ht="12.75">
      <c r="A164" s="1">
        <f t="shared" si="38"/>
        <v>162</v>
      </c>
      <c r="B164" s="3">
        <v>13</v>
      </c>
      <c r="C164" s="5">
        <v>384</v>
      </c>
      <c r="E164" s="6">
        <f t="shared" si="39"/>
        <v>95710</v>
      </c>
      <c r="G164">
        <f t="shared" si="36"/>
        <v>365.24251497005986</v>
      </c>
      <c r="H164">
        <f t="shared" si="37"/>
        <v>29.530622125393368</v>
      </c>
      <c r="I164">
        <f t="shared" si="40"/>
        <v>95700.28742514932</v>
      </c>
      <c r="J164">
        <f t="shared" si="41"/>
        <v>95710.3667392882</v>
      </c>
      <c r="K164" s="1">
        <f t="shared" si="42"/>
        <v>-9.71257485068054</v>
      </c>
      <c r="L164" s="1">
        <f t="shared" si="43"/>
        <v>0.3667392882052809</v>
      </c>
    </row>
    <row r="165" spans="1:12" ht="12.75">
      <c r="A165" s="1">
        <f t="shared" si="38"/>
        <v>163</v>
      </c>
      <c r="B165" s="3">
        <v>12</v>
      </c>
      <c r="C165" s="5">
        <v>355</v>
      </c>
      <c r="E165" s="6">
        <f t="shared" si="39"/>
        <v>96065</v>
      </c>
      <c r="G165">
        <f t="shared" si="36"/>
        <v>365.24251497005986</v>
      </c>
      <c r="H165">
        <f t="shared" si="37"/>
        <v>29.530622125393368</v>
      </c>
      <c r="I165">
        <f t="shared" si="40"/>
        <v>96065.52994011938</v>
      </c>
      <c r="J165">
        <f t="shared" si="41"/>
        <v>96064.73420479293</v>
      </c>
      <c r="K165" s="1">
        <f t="shared" si="42"/>
        <v>0.5299401193769882</v>
      </c>
      <c r="L165" s="1">
        <f t="shared" si="43"/>
        <v>-0.2657952070730971</v>
      </c>
    </row>
    <row r="166" spans="1:12" ht="12.75">
      <c r="A166" s="1">
        <f t="shared" si="38"/>
        <v>164</v>
      </c>
      <c r="B166" s="3">
        <v>12</v>
      </c>
      <c r="C166" s="5">
        <v>354</v>
      </c>
      <c r="E166" s="6">
        <f t="shared" si="39"/>
        <v>96419</v>
      </c>
      <c r="G166">
        <f t="shared" si="36"/>
        <v>365.24251497005986</v>
      </c>
      <c r="H166">
        <f t="shared" si="37"/>
        <v>29.530622125393368</v>
      </c>
      <c r="I166">
        <f t="shared" si="40"/>
        <v>96430.77245508943</v>
      </c>
      <c r="J166">
        <f t="shared" si="41"/>
        <v>96419.10167029765</v>
      </c>
      <c r="K166" s="1">
        <f t="shared" si="42"/>
        <v>11.772455089434516</v>
      </c>
      <c r="L166" s="1">
        <f t="shared" si="43"/>
        <v>0.10167029764852487</v>
      </c>
    </row>
    <row r="167" spans="1:12" ht="12.75">
      <c r="A167" s="1">
        <f t="shared" si="38"/>
        <v>165</v>
      </c>
      <c r="B167" s="3">
        <v>13</v>
      </c>
      <c r="C167" s="5">
        <v>384</v>
      </c>
      <c r="E167" s="6">
        <f t="shared" si="39"/>
        <v>96803</v>
      </c>
      <c r="G167">
        <f t="shared" si="36"/>
        <v>365.24251497005986</v>
      </c>
      <c r="H167">
        <f t="shared" si="37"/>
        <v>29.530622125393368</v>
      </c>
      <c r="I167">
        <f t="shared" si="40"/>
        <v>96796.01497005949</v>
      </c>
      <c r="J167">
        <f t="shared" si="41"/>
        <v>96802.99975792776</v>
      </c>
      <c r="K167" s="1">
        <f t="shared" si="42"/>
        <v>-6.985029940507957</v>
      </c>
      <c r="L167" s="1">
        <f t="shared" si="43"/>
        <v>-0.0002420722448732704</v>
      </c>
    </row>
    <row r="168" spans="1:12" ht="12.75">
      <c r="A168" s="1">
        <f t="shared" si="38"/>
        <v>166</v>
      </c>
      <c r="B168" s="3">
        <v>12</v>
      </c>
      <c r="C168" s="5">
        <v>354</v>
      </c>
      <c r="E168" s="6">
        <f t="shared" si="39"/>
        <v>97157</v>
      </c>
      <c r="G168">
        <f t="shared" si="36"/>
        <v>365.24251497005986</v>
      </c>
      <c r="H168">
        <f t="shared" si="37"/>
        <v>29.530622125393368</v>
      </c>
      <c r="I168">
        <f t="shared" si="40"/>
        <v>97161.25748502955</v>
      </c>
      <c r="J168">
        <f t="shared" si="41"/>
        <v>97157.36722343248</v>
      </c>
      <c r="K168" s="1">
        <f t="shared" si="42"/>
        <v>4.257485029549571</v>
      </c>
      <c r="L168" s="1">
        <f t="shared" si="43"/>
        <v>0.3672234324767487</v>
      </c>
    </row>
    <row r="169" spans="1:12" ht="12.75">
      <c r="A169" s="1">
        <f t="shared" si="38"/>
        <v>167</v>
      </c>
      <c r="B169" s="3">
        <v>13</v>
      </c>
      <c r="C169" s="5">
        <v>384</v>
      </c>
      <c r="E169" s="6">
        <f t="shared" si="39"/>
        <v>97541</v>
      </c>
      <c r="G169">
        <f t="shared" si="36"/>
        <v>365.24251497005986</v>
      </c>
      <c r="H169">
        <f t="shared" si="37"/>
        <v>29.530622125393368</v>
      </c>
      <c r="I169">
        <f t="shared" si="40"/>
        <v>97526.4999999996</v>
      </c>
      <c r="J169">
        <f t="shared" si="41"/>
        <v>97541.26531106258</v>
      </c>
      <c r="K169" s="1">
        <f t="shared" si="42"/>
        <v>-14.500000000392902</v>
      </c>
      <c r="L169" s="1">
        <f t="shared" si="43"/>
        <v>0.2653110625833506</v>
      </c>
    </row>
    <row r="170" spans="1:12" ht="12.75">
      <c r="A170" s="1">
        <f t="shared" si="38"/>
        <v>168</v>
      </c>
      <c r="B170" s="3">
        <v>12</v>
      </c>
      <c r="C170" s="5">
        <v>354</v>
      </c>
      <c r="E170" s="6">
        <f t="shared" si="39"/>
        <v>97895</v>
      </c>
      <c r="G170">
        <f t="shared" si="36"/>
        <v>365.24251497005986</v>
      </c>
      <c r="H170">
        <f t="shared" si="37"/>
        <v>29.530622125393368</v>
      </c>
      <c r="I170">
        <f t="shared" si="40"/>
        <v>97891.74251496966</v>
      </c>
      <c r="J170">
        <f t="shared" si="41"/>
        <v>97895.6327765673</v>
      </c>
      <c r="K170" s="1">
        <f t="shared" si="42"/>
        <v>-3.257485030335374</v>
      </c>
      <c r="L170" s="1">
        <f t="shared" si="43"/>
        <v>0.6327765673049726</v>
      </c>
    </row>
    <row r="171" spans="1:12" ht="12.75">
      <c r="A171" s="1">
        <f t="shared" si="38"/>
        <v>169</v>
      </c>
      <c r="B171" s="3">
        <v>12</v>
      </c>
      <c r="C171" s="5">
        <v>355</v>
      </c>
      <c r="E171" s="6">
        <f t="shared" si="39"/>
        <v>98250</v>
      </c>
      <c r="G171">
        <f t="shared" si="36"/>
        <v>365.24251497005986</v>
      </c>
      <c r="H171">
        <f t="shared" si="37"/>
        <v>29.530622125393368</v>
      </c>
      <c r="I171">
        <f t="shared" si="40"/>
        <v>98256.98502993972</v>
      </c>
      <c r="J171">
        <f t="shared" si="41"/>
        <v>98250.00024207203</v>
      </c>
      <c r="K171" s="1">
        <f t="shared" si="42"/>
        <v>6.985029939722153</v>
      </c>
      <c r="L171" s="1">
        <f t="shared" si="43"/>
        <v>0.00024207202659454197</v>
      </c>
    </row>
    <row r="172" spans="1:12" ht="12.75">
      <c r="A172" s="1">
        <f t="shared" si="38"/>
        <v>170</v>
      </c>
      <c r="B172" s="3">
        <v>13</v>
      </c>
      <c r="C172" s="5">
        <v>384</v>
      </c>
      <c r="E172" s="6">
        <f t="shared" si="39"/>
        <v>98634</v>
      </c>
      <c r="G172">
        <f t="shared" si="36"/>
        <v>365.24251497005986</v>
      </c>
      <c r="H172">
        <f t="shared" si="37"/>
        <v>29.530622125393368</v>
      </c>
      <c r="I172">
        <f t="shared" si="40"/>
        <v>98622.22754490978</v>
      </c>
      <c r="J172">
        <f t="shared" si="41"/>
        <v>98633.89832970213</v>
      </c>
      <c r="K172" s="1">
        <f t="shared" si="42"/>
        <v>-11.772455090220319</v>
      </c>
      <c r="L172" s="1">
        <f t="shared" si="43"/>
        <v>-0.1016702978668036</v>
      </c>
    </row>
    <row r="173" spans="1:12" ht="12.75">
      <c r="A173" s="1">
        <f t="shared" si="38"/>
        <v>171</v>
      </c>
      <c r="B173" s="3">
        <v>12</v>
      </c>
      <c r="C173" s="5">
        <v>354</v>
      </c>
      <c r="E173" s="6">
        <f t="shared" si="39"/>
        <v>98988</v>
      </c>
      <c r="G173">
        <f t="shared" si="36"/>
        <v>365.24251497005986</v>
      </c>
      <c r="H173">
        <f t="shared" si="37"/>
        <v>29.530622125393368</v>
      </c>
      <c r="I173">
        <f t="shared" si="40"/>
        <v>98987.47005987984</v>
      </c>
      <c r="J173">
        <f t="shared" si="41"/>
        <v>98988.26579520685</v>
      </c>
      <c r="K173" s="1">
        <f t="shared" si="42"/>
        <v>-0.5299401201627916</v>
      </c>
      <c r="L173" s="1">
        <f t="shared" si="43"/>
        <v>0.2657952068548184</v>
      </c>
    </row>
    <row r="174" spans="1:12" ht="12.75">
      <c r="A174" s="1">
        <f t="shared" si="38"/>
        <v>172</v>
      </c>
      <c r="B174" s="3">
        <v>12</v>
      </c>
      <c r="C174" s="5">
        <v>354</v>
      </c>
      <c r="E174" s="6">
        <f t="shared" si="39"/>
        <v>99342</v>
      </c>
      <c r="G174">
        <f t="shared" si="36"/>
        <v>365.24251497005986</v>
      </c>
      <c r="H174">
        <f t="shared" si="37"/>
        <v>29.530622125393368</v>
      </c>
      <c r="I174">
        <f t="shared" si="40"/>
        <v>99352.7125748499</v>
      </c>
      <c r="J174">
        <f t="shared" si="41"/>
        <v>99342.63326071158</v>
      </c>
      <c r="K174" s="1">
        <f t="shared" si="42"/>
        <v>10.712574849894736</v>
      </c>
      <c r="L174" s="1">
        <f t="shared" si="43"/>
        <v>0.6332607115764404</v>
      </c>
    </row>
    <row r="175" spans="1:12" ht="12.75">
      <c r="A175" s="1">
        <f t="shared" si="38"/>
        <v>173</v>
      </c>
      <c r="B175" s="3">
        <v>13</v>
      </c>
      <c r="C175" s="5">
        <v>384</v>
      </c>
      <c r="E175" s="6">
        <f t="shared" si="39"/>
        <v>99726</v>
      </c>
      <c r="G175">
        <f t="shared" si="36"/>
        <v>365.24251497005986</v>
      </c>
      <c r="H175">
        <f t="shared" si="37"/>
        <v>29.530622125393368</v>
      </c>
      <c r="I175">
        <f t="shared" si="40"/>
        <v>99717.95508981995</v>
      </c>
      <c r="J175">
        <f t="shared" si="41"/>
        <v>99726.53134834168</v>
      </c>
      <c r="K175" s="1">
        <f t="shared" si="42"/>
        <v>-8.044910180047737</v>
      </c>
      <c r="L175" s="1">
        <f t="shared" si="43"/>
        <v>0.5313483416830422</v>
      </c>
    </row>
    <row r="176" spans="1:12" ht="12.75">
      <c r="A176" s="1">
        <f t="shared" si="38"/>
        <v>174</v>
      </c>
      <c r="B176" s="3">
        <v>12</v>
      </c>
      <c r="C176" s="5">
        <v>355</v>
      </c>
      <c r="E176" s="6">
        <f t="shared" si="39"/>
        <v>100081</v>
      </c>
      <c r="G176">
        <f t="shared" si="36"/>
        <v>365.24251497005986</v>
      </c>
      <c r="H176">
        <f t="shared" si="37"/>
        <v>29.530622125393368</v>
      </c>
      <c r="I176">
        <f t="shared" si="40"/>
        <v>100083.19760479001</v>
      </c>
      <c r="J176">
        <f t="shared" si="41"/>
        <v>100080.8988138464</v>
      </c>
      <c r="K176" s="1">
        <f t="shared" si="42"/>
        <v>2.197604790009791</v>
      </c>
      <c r="L176" s="1">
        <f t="shared" si="43"/>
        <v>-0.10118615359533578</v>
      </c>
    </row>
    <row r="177" spans="1:12" ht="12.75">
      <c r="A177" s="1">
        <f t="shared" si="38"/>
        <v>175</v>
      </c>
      <c r="B177" s="3">
        <v>12</v>
      </c>
      <c r="C177" s="5">
        <v>354</v>
      </c>
      <c r="E177" s="6">
        <f t="shared" si="39"/>
        <v>100435</v>
      </c>
      <c r="G177">
        <f t="shared" si="36"/>
        <v>365.24251497005986</v>
      </c>
      <c r="H177">
        <f t="shared" si="37"/>
        <v>29.530622125393368</v>
      </c>
      <c r="I177">
        <f t="shared" si="40"/>
        <v>100448.44011976007</v>
      </c>
      <c r="J177">
        <f t="shared" si="41"/>
        <v>100435.26627935113</v>
      </c>
      <c r="K177" s="1">
        <f t="shared" si="42"/>
        <v>13.440119760067319</v>
      </c>
      <c r="L177" s="1">
        <f t="shared" si="43"/>
        <v>0.2662793511262862</v>
      </c>
    </row>
    <row r="178" spans="1:12" ht="12.75">
      <c r="A178" s="1">
        <f t="shared" si="38"/>
        <v>176</v>
      </c>
      <c r="B178" s="3">
        <v>13</v>
      </c>
      <c r="C178" s="5">
        <v>384</v>
      </c>
      <c r="E178" s="6">
        <f t="shared" si="39"/>
        <v>100819</v>
      </c>
      <c r="G178">
        <f t="shared" si="36"/>
        <v>365.24251497005986</v>
      </c>
      <c r="H178">
        <f t="shared" si="37"/>
        <v>29.530622125393368</v>
      </c>
      <c r="I178">
        <f t="shared" si="40"/>
        <v>100813.68263473012</v>
      </c>
      <c r="J178">
        <f t="shared" si="41"/>
        <v>100819.16436698123</v>
      </c>
      <c r="K178" s="1">
        <f t="shared" si="42"/>
        <v>-5.317365269875154</v>
      </c>
      <c r="L178" s="1">
        <f t="shared" si="43"/>
        <v>0.16436698123288807</v>
      </c>
    </row>
    <row r="179" spans="1:12" ht="12.75">
      <c r="A179" s="1">
        <f t="shared" si="38"/>
        <v>177</v>
      </c>
      <c r="B179" s="3">
        <v>12</v>
      </c>
      <c r="C179" s="5">
        <v>354</v>
      </c>
      <c r="E179" s="6">
        <f t="shared" si="39"/>
        <v>101173</v>
      </c>
      <c r="G179">
        <f t="shared" si="36"/>
        <v>365.24251497005986</v>
      </c>
      <c r="H179">
        <f t="shared" si="37"/>
        <v>29.530622125393368</v>
      </c>
      <c r="I179">
        <f t="shared" si="40"/>
        <v>101178.92514970018</v>
      </c>
      <c r="J179">
        <f t="shared" si="41"/>
        <v>101173.53183248595</v>
      </c>
      <c r="K179" s="1">
        <f t="shared" si="42"/>
        <v>5.925149700182374</v>
      </c>
      <c r="L179" s="1">
        <f t="shared" si="43"/>
        <v>0.53183248595451</v>
      </c>
    </row>
    <row r="180" spans="1:12" ht="12.75">
      <c r="A180" s="1">
        <f t="shared" si="38"/>
        <v>178</v>
      </c>
      <c r="B180" s="3">
        <v>13</v>
      </c>
      <c r="C180" s="5">
        <v>384</v>
      </c>
      <c r="E180" s="6">
        <f t="shared" si="39"/>
        <v>101557</v>
      </c>
      <c r="G180">
        <f t="shared" si="36"/>
        <v>365.24251497005986</v>
      </c>
      <c r="H180">
        <f t="shared" si="37"/>
        <v>29.530622125393368</v>
      </c>
      <c r="I180">
        <f t="shared" si="40"/>
        <v>101544.16766467024</v>
      </c>
      <c r="J180">
        <f t="shared" si="41"/>
        <v>101557.42992011606</v>
      </c>
      <c r="K180" s="1">
        <f t="shared" si="42"/>
        <v>-12.832335329760099</v>
      </c>
      <c r="L180" s="1">
        <f t="shared" si="43"/>
        <v>0.4299201160611119</v>
      </c>
    </row>
    <row r="181" spans="1:12" ht="12.75">
      <c r="A181" s="1">
        <f t="shared" si="38"/>
        <v>179</v>
      </c>
      <c r="B181" s="3">
        <v>12</v>
      </c>
      <c r="C181" s="5">
        <v>355</v>
      </c>
      <c r="E181" s="6">
        <f t="shared" si="39"/>
        <v>101912</v>
      </c>
      <c r="G181">
        <f t="shared" si="36"/>
        <v>365.24251497005986</v>
      </c>
      <c r="H181">
        <f t="shared" si="37"/>
        <v>29.530622125393368</v>
      </c>
      <c r="I181">
        <f t="shared" si="40"/>
        <v>101909.4101796403</v>
      </c>
      <c r="J181">
        <f t="shared" si="41"/>
        <v>101911.79738562078</v>
      </c>
      <c r="K181" s="1">
        <f t="shared" si="42"/>
        <v>-2.5898203597025713</v>
      </c>
      <c r="L181" s="1">
        <f t="shared" si="43"/>
        <v>-0.2026143792172661</v>
      </c>
    </row>
    <row r="182" spans="1:12" ht="12.75">
      <c r="A182" s="1">
        <f t="shared" si="38"/>
        <v>180</v>
      </c>
      <c r="B182" s="3">
        <v>12</v>
      </c>
      <c r="C182" s="5">
        <v>354</v>
      </c>
      <c r="E182" s="6">
        <f t="shared" si="39"/>
        <v>102266</v>
      </c>
      <c r="G182">
        <f t="shared" si="36"/>
        <v>365.24251497005986</v>
      </c>
      <c r="H182">
        <f t="shared" si="37"/>
        <v>29.530622125393368</v>
      </c>
      <c r="I182">
        <f t="shared" si="40"/>
        <v>102274.65269461035</v>
      </c>
      <c r="J182">
        <f t="shared" si="41"/>
        <v>102266.1648511255</v>
      </c>
      <c r="K182" s="1">
        <f t="shared" si="42"/>
        <v>8.652694610354956</v>
      </c>
      <c r="L182" s="1">
        <f t="shared" si="43"/>
        <v>0.16485112550435588</v>
      </c>
    </row>
    <row r="183" spans="1:12" ht="12.75">
      <c r="A183" s="1">
        <f t="shared" si="38"/>
        <v>181</v>
      </c>
      <c r="B183" s="3">
        <v>13</v>
      </c>
      <c r="C183" s="5">
        <v>384</v>
      </c>
      <c r="E183" s="6">
        <f t="shared" si="39"/>
        <v>102650</v>
      </c>
      <c r="G183">
        <f t="shared" si="36"/>
        <v>365.24251497005986</v>
      </c>
      <c r="H183">
        <f t="shared" si="37"/>
        <v>29.530622125393368</v>
      </c>
      <c r="I183">
        <f t="shared" si="40"/>
        <v>102639.89520958041</v>
      </c>
      <c r="J183">
        <f t="shared" si="41"/>
        <v>102650.06293875561</v>
      </c>
      <c r="K183" s="1">
        <f t="shared" si="42"/>
        <v>-10.104790419587516</v>
      </c>
      <c r="L183" s="1">
        <f t="shared" si="43"/>
        <v>0.06293875561095774</v>
      </c>
    </row>
    <row r="184" spans="1:12" ht="12.75">
      <c r="A184" s="1">
        <f t="shared" si="38"/>
        <v>182</v>
      </c>
      <c r="B184" s="3">
        <v>12</v>
      </c>
      <c r="C184" s="5">
        <v>354</v>
      </c>
      <c r="E184" s="6">
        <f t="shared" si="39"/>
        <v>103004</v>
      </c>
      <c r="G184">
        <f t="shared" si="36"/>
        <v>365.24251497005986</v>
      </c>
      <c r="H184">
        <f t="shared" si="37"/>
        <v>29.530622125393368</v>
      </c>
      <c r="I184">
        <f t="shared" si="40"/>
        <v>103005.13772455047</v>
      </c>
      <c r="J184">
        <f t="shared" si="41"/>
        <v>103004.43040426033</v>
      </c>
      <c r="K184" s="1">
        <f t="shared" si="42"/>
        <v>1.1377245504700113</v>
      </c>
      <c r="L184" s="1">
        <f t="shared" si="43"/>
        <v>0.4304042603325797</v>
      </c>
    </row>
    <row r="185" spans="1:12" ht="12.75">
      <c r="A185" s="1">
        <f t="shared" si="38"/>
        <v>183</v>
      </c>
      <c r="B185" s="3">
        <v>12</v>
      </c>
      <c r="C185" s="5">
        <v>355</v>
      </c>
      <c r="E185" s="6">
        <f t="shared" si="39"/>
        <v>103359</v>
      </c>
      <c r="G185">
        <f t="shared" si="36"/>
        <v>365.24251497005986</v>
      </c>
      <c r="H185">
        <f t="shared" si="37"/>
        <v>29.530622125393368</v>
      </c>
      <c r="I185">
        <f t="shared" si="40"/>
        <v>103370.38023952053</v>
      </c>
      <c r="J185">
        <f t="shared" si="41"/>
        <v>103358.79786976505</v>
      </c>
      <c r="K185" s="1">
        <f t="shared" si="42"/>
        <v>11.380239520527539</v>
      </c>
      <c r="L185" s="1">
        <f t="shared" si="43"/>
        <v>-0.2021302349457983</v>
      </c>
    </row>
    <row r="186" spans="1:12" ht="12.75">
      <c r="A186" s="1">
        <f t="shared" si="38"/>
        <v>184</v>
      </c>
      <c r="B186" s="3">
        <v>13</v>
      </c>
      <c r="C186" s="5">
        <v>384</v>
      </c>
      <c r="E186" s="6">
        <f t="shared" si="39"/>
        <v>103743</v>
      </c>
      <c r="G186">
        <f t="shared" si="36"/>
        <v>365.24251497005986</v>
      </c>
      <c r="H186">
        <f t="shared" si="37"/>
        <v>29.530622125393368</v>
      </c>
      <c r="I186">
        <f t="shared" si="40"/>
        <v>103735.62275449059</v>
      </c>
      <c r="J186">
        <f t="shared" si="41"/>
        <v>103742.69595739516</v>
      </c>
      <c r="K186" s="1">
        <f t="shared" si="42"/>
        <v>-7.377245509414934</v>
      </c>
      <c r="L186" s="1">
        <f t="shared" si="43"/>
        <v>-0.30404260483919643</v>
      </c>
    </row>
    <row r="187" spans="1:12" ht="12.75">
      <c r="A187" s="1">
        <f t="shared" si="38"/>
        <v>185</v>
      </c>
      <c r="B187" s="3">
        <v>12</v>
      </c>
      <c r="C187" s="5">
        <v>354</v>
      </c>
      <c r="E187" s="6">
        <f t="shared" si="39"/>
        <v>104097</v>
      </c>
      <c r="G187">
        <f t="shared" si="36"/>
        <v>365.24251497005986</v>
      </c>
      <c r="H187">
        <f t="shared" si="37"/>
        <v>29.530622125393368</v>
      </c>
      <c r="I187">
        <f t="shared" si="40"/>
        <v>104100.86526946064</v>
      </c>
      <c r="J187">
        <f t="shared" si="41"/>
        <v>104097.06342289988</v>
      </c>
      <c r="K187" s="1">
        <f t="shared" si="42"/>
        <v>3.865269460642594</v>
      </c>
      <c r="L187" s="1">
        <f t="shared" si="43"/>
        <v>0.06342289988242555</v>
      </c>
    </row>
    <row r="188" spans="1:12" ht="12.75">
      <c r="A188" s="1">
        <f t="shared" si="38"/>
        <v>186</v>
      </c>
      <c r="B188" s="3">
        <v>13</v>
      </c>
      <c r="C188" s="5">
        <v>384</v>
      </c>
      <c r="E188" s="6">
        <f t="shared" si="39"/>
        <v>104481</v>
      </c>
      <c r="G188">
        <f t="shared" si="36"/>
        <v>365.24251497005986</v>
      </c>
      <c r="H188">
        <f t="shared" si="37"/>
        <v>29.530622125393368</v>
      </c>
      <c r="I188">
        <f t="shared" si="40"/>
        <v>104466.1077844307</v>
      </c>
      <c r="J188">
        <f t="shared" si="41"/>
        <v>104480.96151052999</v>
      </c>
      <c r="K188" s="1">
        <f t="shared" si="42"/>
        <v>-14.892215569299879</v>
      </c>
      <c r="L188" s="1">
        <f t="shared" si="43"/>
        <v>-0.03848947001097258</v>
      </c>
    </row>
    <row r="189" spans="1:12" ht="12.75">
      <c r="A189" s="1">
        <f t="shared" si="38"/>
        <v>187</v>
      </c>
      <c r="B189" s="3">
        <v>12</v>
      </c>
      <c r="C189" s="5">
        <v>354</v>
      </c>
      <c r="E189" s="6">
        <f t="shared" si="39"/>
        <v>104835</v>
      </c>
      <c r="G189">
        <f t="shared" si="36"/>
        <v>365.24251497005986</v>
      </c>
      <c r="H189">
        <f t="shared" si="37"/>
        <v>29.530622125393368</v>
      </c>
      <c r="I189">
        <f t="shared" si="40"/>
        <v>104831.35029940076</v>
      </c>
      <c r="J189">
        <f t="shared" si="41"/>
        <v>104835.32897603471</v>
      </c>
      <c r="K189" s="1">
        <f t="shared" si="42"/>
        <v>-3.649700599242351</v>
      </c>
      <c r="L189" s="1">
        <f t="shared" si="43"/>
        <v>0.3289760347106494</v>
      </c>
    </row>
    <row r="190" spans="1:12" ht="12.75">
      <c r="A190" s="1">
        <f t="shared" si="38"/>
        <v>188</v>
      </c>
      <c r="B190" s="3">
        <v>12</v>
      </c>
      <c r="C190" s="5">
        <v>354</v>
      </c>
      <c r="E190" s="6">
        <f t="shared" si="39"/>
        <v>105189</v>
      </c>
      <c r="G190">
        <f t="shared" si="36"/>
        <v>365.24251497005986</v>
      </c>
      <c r="H190">
        <f t="shared" si="37"/>
        <v>29.530622125393368</v>
      </c>
      <c r="I190">
        <f t="shared" si="40"/>
        <v>105196.59281437082</v>
      </c>
      <c r="J190">
        <f t="shared" si="41"/>
        <v>105189.69644153943</v>
      </c>
      <c r="K190" s="1">
        <f t="shared" si="42"/>
        <v>7.5928143708151765</v>
      </c>
      <c r="L190" s="1">
        <f t="shared" si="43"/>
        <v>0.6964415394322714</v>
      </c>
    </row>
    <row r="191" spans="1:12" ht="12.75">
      <c r="A191" s="1">
        <f t="shared" si="38"/>
        <v>189</v>
      </c>
      <c r="B191" s="3">
        <v>13</v>
      </c>
      <c r="C191" s="5">
        <v>384</v>
      </c>
      <c r="E191" s="6">
        <f t="shared" si="39"/>
        <v>105573</v>
      </c>
      <c r="G191">
        <f t="shared" si="36"/>
        <v>365.24251497005986</v>
      </c>
      <c r="H191">
        <f t="shared" si="37"/>
        <v>29.530622125393368</v>
      </c>
      <c r="I191">
        <f t="shared" si="40"/>
        <v>105561.83532934087</v>
      </c>
      <c r="J191">
        <f t="shared" si="41"/>
        <v>105573.59452916954</v>
      </c>
      <c r="K191" s="1">
        <f t="shared" si="42"/>
        <v>-11.164670659127296</v>
      </c>
      <c r="L191" s="1">
        <f t="shared" si="43"/>
        <v>0.5945291695388732</v>
      </c>
    </row>
    <row r="192" spans="1:12" ht="12.75">
      <c r="A192" s="1">
        <f t="shared" si="38"/>
        <v>190</v>
      </c>
      <c r="B192" s="3">
        <v>12</v>
      </c>
      <c r="C192" s="5">
        <v>355</v>
      </c>
      <c r="E192" s="6">
        <f t="shared" si="39"/>
        <v>105928</v>
      </c>
      <c r="G192">
        <f t="shared" si="36"/>
        <v>365.24251497005986</v>
      </c>
      <c r="H192">
        <f t="shared" si="37"/>
        <v>29.530622125393368</v>
      </c>
      <c r="I192">
        <f t="shared" si="40"/>
        <v>105927.07784431093</v>
      </c>
      <c r="J192">
        <f t="shared" si="41"/>
        <v>105927.96199467426</v>
      </c>
      <c r="K192" s="1">
        <f t="shared" si="42"/>
        <v>-0.9221556890697684</v>
      </c>
      <c r="L192" s="1">
        <f t="shared" si="43"/>
        <v>-0.03800532573950477</v>
      </c>
    </row>
    <row r="193" spans="1:12" ht="12.75">
      <c r="A193" s="1">
        <f t="shared" si="38"/>
        <v>191</v>
      </c>
      <c r="B193" s="3">
        <v>12</v>
      </c>
      <c r="C193" s="5">
        <v>354</v>
      </c>
      <c r="E193" s="6">
        <f t="shared" si="39"/>
        <v>106282</v>
      </c>
      <c r="G193">
        <f t="shared" si="36"/>
        <v>365.24251497005986</v>
      </c>
      <c r="H193">
        <f t="shared" si="37"/>
        <v>29.530622125393368</v>
      </c>
      <c r="I193">
        <f t="shared" si="40"/>
        <v>106292.32035928099</v>
      </c>
      <c r="J193">
        <f t="shared" si="41"/>
        <v>106282.32946017898</v>
      </c>
      <c r="K193" s="1">
        <f t="shared" si="42"/>
        <v>10.32035928098776</v>
      </c>
      <c r="L193" s="1">
        <f t="shared" si="43"/>
        <v>0.3294601789821172</v>
      </c>
    </row>
    <row r="194" spans="1:12" ht="12.75">
      <c r="A194" s="1">
        <f t="shared" si="38"/>
        <v>192</v>
      </c>
      <c r="B194" s="3">
        <v>13</v>
      </c>
      <c r="C194" s="5">
        <v>384</v>
      </c>
      <c r="E194" s="6">
        <f t="shared" si="39"/>
        <v>106666</v>
      </c>
      <c r="G194">
        <f t="shared" si="36"/>
        <v>365.24251497005986</v>
      </c>
      <c r="H194">
        <f t="shared" si="37"/>
        <v>29.530622125393368</v>
      </c>
      <c r="I194">
        <f t="shared" si="40"/>
        <v>106657.56287425105</v>
      </c>
      <c r="J194">
        <f t="shared" si="41"/>
        <v>106666.22754780909</v>
      </c>
      <c r="K194" s="1">
        <f t="shared" si="42"/>
        <v>-8.437125748954713</v>
      </c>
      <c r="L194" s="1">
        <f t="shared" si="43"/>
        <v>0.22754780908871908</v>
      </c>
    </row>
    <row r="195" spans="1:12" ht="12.75">
      <c r="A195" s="1">
        <f t="shared" si="38"/>
        <v>193</v>
      </c>
      <c r="B195" s="3">
        <v>12</v>
      </c>
      <c r="C195" s="5">
        <v>354</v>
      </c>
      <c r="E195" s="6">
        <f t="shared" si="39"/>
        <v>107020</v>
      </c>
      <c r="G195">
        <f t="shared" si="36"/>
        <v>365.24251497005986</v>
      </c>
      <c r="H195">
        <f t="shared" si="37"/>
        <v>29.530622125393368</v>
      </c>
      <c r="I195">
        <f t="shared" si="40"/>
        <v>107022.8053892211</v>
      </c>
      <c r="J195">
        <f t="shared" si="41"/>
        <v>107020.59501331381</v>
      </c>
      <c r="K195" s="1">
        <f t="shared" si="42"/>
        <v>2.805389221102814</v>
      </c>
      <c r="L195" s="1">
        <f t="shared" si="43"/>
        <v>0.5950133138103411</v>
      </c>
    </row>
    <row r="196" spans="1:12" ht="12.75">
      <c r="A196" s="1">
        <f t="shared" si="38"/>
        <v>194</v>
      </c>
      <c r="B196" s="3">
        <v>12</v>
      </c>
      <c r="C196" s="5">
        <v>355</v>
      </c>
      <c r="E196" s="6">
        <f t="shared" si="39"/>
        <v>107375</v>
      </c>
      <c r="G196">
        <f t="shared" si="36"/>
        <v>365.24251497005986</v>
      </c>
      <c r="H196">
        <f t="shared" si="37"/>
        <v>29.530622125393368</v>
      </c>
      <c r="I196">
        <f t="shared" si="40"/>
        <v>107388.04790419116</v>
      </c>
      <c r="J196">
        <f t="shared" si="41"/>
        <v>107374.96247881853</v>
      </c>
      <c r="K196" s="1">
        <f t="shared" si="42"/>
        <v>13.047904191160342</v>
      </c>
      <c r="L196" s="1">
        <f t="shared" si="43"/>
        <v>-0.03752118146803696</v>
      </c>
    </row>
    <row r="197" spans="1:12" ht="12.75">
      <c r="A197" s="1">
        <f t="shared" si="38"/>
        <v>195</v>
      </c>
      <c r="B197" s="3">
        <v>13</v>
      </c>
      <c r="C197" s="5">
        <v>384</v>
      </c>
      <c r="E197" s="6">
        <f t="shared" si="39"/>
        <v>107759</v>
      </c>
      <c r="G197">
        <f t="shared" si="36"/>
        <v>365.24251497005986</v>
      </c>
      <c r="H197">
        <f t="shared" si="37"/>
        <v>29.530622125393368</v>
      </c>
      <c r="I197">
        <f t="shared" si="40"/>
        <v>107753.29041916122</v>
      </c>
      <c r="J197">
        <f t="shared" si="41"/>
        <v>107758.86056644864</v>
      </c>
      <c r="K197" s="1">
        <f t="shared" si="42"/>
        <v>-5.709580838782131</v>
      </c>
      <c r="L197" s="1">
        <f t="shared" si="43"/>
        <v>-0.1394335513614351</v>
      </c>
    </row>
    <row r="198" spans="1:12" ht="12.75">
      <c r="A198" s="1">
        <f t="shared" si="38"/>
        <v>196</v>
      </c>
      <c r="B198" s="3">
        <v>12</v>
      </c>
      <c r="C198" s="5">
        <v>354</v>
      </c>
      <c r="E198" s="6">
        <f t="shared" si="39"/>
        <v>108113</v>
      </c>
      <c r="G198">
        <f t="shared" si="36"/>
        <v>365.24251497005986</v>
      </c>
      <c r="H198">
        <f t="shared" si="37"/>
        <v>29.530622125393368</v>
      </c>
      <c r="I198">
        <f t="shared" si="40"/>
        <v>108118.53293413128</v>
      </c>
      <c r="J198">
        <f t="shared" si="41"/>
        <v>108113.22803195336</v>
      </c>
      <c r="K198" s="1">
        <f t="shared" si="42"/>
        <v>5.532934131275397</v>
      </c>
      <c r="L198" s="1">
        <f t="shared" si="43"/>
        <v>0.2280319533601869</v>
      </c>
    </row>
    <row r="199" spans="1:12" ht="12.75">
      <c r="A199" s="1">
        <f t="shared" si="38"/>
        <v>197</v>
      </c>
      <c r="B199" s="3">
        <v>13</v>
      </c>
      <c r="C199" s="5">
        <v>384</v>
      </c>
      <c r="E199" s="6">
        <f t="shared" si="39"/>
        <v>108497</v>
      </c>
      <c r="G199">
        <f t="shared" si="36"/>
        <v>365.24251497005986</v>
      </c>
      <c r="H199">
        <f t="shared" si="37"/>
        <v>29.530622125393368</v>
      </c>
      <c r="I199">
        <f t="shared" si="40"/>
        <v>108483.77544910133</v>
      </c>
      <c r="J199">
        <f t="shared" si="41"/>
        <v>108497.12611958347</v>
      </c>
      <c r="K199" s="1">
        <f t="shared" si="42"/>
        <v>-13.224550898667076</v>
      </c>
      <c r="L199" s="1">
        <f t="shared" si="43"/>
        <v>0.12611958346678875</v>
      </c>
    </row>
    <row r="200" spans="1:12" ht="12.75">
      <c r="A200" s="1">
        <f t="shared" si="38"/>
        <v>198</v>
      </c>
      <c r="B200" s="3">
        <v>12</v>
      </c>
      <c r="C200" s="5">
        <v>354</v>
      </c>
      <c r="E200" s="6">
        <f t="shared" si="39"/>
        <v>108851</v>
      </c>
      <c r="G200">
        <f t="shared" si="36"/>
        <v>365.24251497005986</v>
      </c>
      <c r="H200">
        <f t="shared" si="37"/>
        <v>29.530622125393368</v>
      </c>
      <c r="I200">
        <f t="shared" si="40"/>
        <v>108849.01796407139</v>
      </c>
      <c r="J200">
        <f t="shared" si="41"/>
        <v>108851.49358508819</v>
      </c>
      <c r="K200" s="1">
        <f t="shared" si="42"/>
        <v>-1.9820359286095481</v>
      </c>
      <c r="L200" s="1">
        <f t="shared" si="43"/>
        <v>0.49358508818841074</v>
      </c>
    </row>
    <row r="201" spans="1:12" ht="12.75">
      <c r="A201" s="1">
        <f t="shared" si="38"/>
        <v>199</v>
      </c>
      <c r="B201" s="3">
        <v>12</v>
      </c>
      <c r="C201" s="5">
        <v>355</v>
      </c>
      <c r="E201" s="6">
        <f t="shared" si="39"/>
        <v>109206</v>
      </c>
      <c r="G201">
        <f t="shared" si="36"/>
        <v>365.24251497005986</v>
      </c>
      <c r="H201">
        <f t="shared" si="37"/>
        <v>29.530622125393368</v>
      </c>
      <c r="I201">
        <f t="shared" si="40"/>
        <v>109214.26047904145</v>
      </c>
      <c r="J201">
        <f t="shared" si="41"/>
        <v>109205.86105059291</v>
      </c>
      <c r="K201" s="1">
        <f t="shared" si="42"/>
        <v>8.26047904144798</v>
      </c>
      <c r="L201" s="1">
        <f t="shared" si="43"/>
        <v>-0.13894940708996728</v>
      </c>
    </row>
    <row r="202" spans="1:12" ht="12.75">
      <c r="A202" s="1">
        <f t="shared" si="38"/>
        <v>200</v>
      </c>
      <c r="B202" s="3">
        <v>13</v>
      </c>
      <c r="C202" s="5">
        <v>384</v>
      </c>
      <c r="E202" s="6">
        <f t="shared" si="39"/>
        <v>109590</v>
      </c>
      <c r="G202">
        <f t="shared" si="36"/>
        <v>365.24251497005986</v>
      </c>
      <c r="H202">
        <f t="shared" si="37"/>
        <v>29.530622125393368</v>
      </c>
      <c r="I202">
        <f t="shared" si="40"/>
        <v>109579.5029940115</v>
      </c>
      <c r="J202">
        <f t="shared" si="41"/>
        <v>109589.75913822302</v>
      </c>
      <c r="K202" s="1">
        <f t="shared" si="42"/>
        <v>-10.497005988494493</v>
      </c>
      <c r="L202" s="1">
        <f t="shared" si="43"/>
        <v>-0.24086177698336542</v>
      </c>
    </row>
    <row r="203" spans="1:12" ht="12.75">
      <c r="A203" s="1">
        <f t="shared" si="38"/>
        <v>201</v>
      </c>
      <c r="B203" s="3">
        <v>12</v>
      </c>
      <c r="C203" s="5">
        <v>354</v>
      </c>
      <c r="E203" s="6">
        <f t="shared" si="39"/>
        <v>109944</v>
      </c>
      <c r="G203">
        <f t="shared" si="36"/>
        <v>365.24251497005986</v>
      </c>
      <c r="H203">
        <f t="shared" si="37"/>
        <v>29.530622125393368</v>
      </c>
      <c r="I203">
        <f t="shared" si="40"/>
        <v>109944.74550898156</v>
      </c>
      <c r="J203">
        <f t="shared" si="41"/>
        <v>109944.12660372774</v>
      </c>
      <c r="K203" s="1">
        <f t="shared" si="42"/>
        <v>0.7455089815630345</v>
      </c>
      <c r="L203" s="1">
        <f t="shared" si="43"/>
        <v>0.12660372773825657</v>
      </c>
    </row>
    <row r="204" spans="1:12" ht="12.75">
      <c r="A204" s="1">
        <f t="shared" si="38"/>
        <v>202</v>
      </c>
      <c r="B204" s="3">
        <v>12</v>
      </c>
      <c r="C204" s="5">
        <v>354</v>
      </c>
      <c r="E204" s="6">
        <f t="shared" si="39"/>
        <v>110298</v>
      </c>
      <c r="G204">
        <f t="shared" si="36"/>
        <v>365.24251497005986</v>
      </c>
      <c r="H204">
        <f t="shared" si="37"/>
        <v>29.530622125393368</v>
      </c>
      <c r="I204">
        <f t="shared" si="40"/>
        <v>110309.98802395162</v>
      </c>
      <c r="J204">
        <f t="shared" si="41"/>
        <v>110298.49406923246</v>
      </c>
      <c r="K204" s="1">
        <f t="shared" si="42"/>
        <v>11.988023951620562</v>
      </c>
      <c r="L204" s="1">
        <f t="shared" si="43"/>
        <v>0.49406923245987855</v>
      </c>
    </row>
    <row r="205" spans="1:12" ht="12.75">
      <c r="A205" s="1">
        <f t="shared" si="38"/>
        <v>203</v>
      </c>
      <c r="B205" s="3">
        <v>13</v>
      </c>
      <c r="C205" s="5">
        <v>384</v>
      </c>
      <c r="E205" s="6">
        <f t="shared" si="39"/>
        <v>110682</v>
      </c>
      <c r="G205">
        <f t="shared" si="36"/>
        <v>365.24251497005986</v>
      </c>
      <c r="H205">
        <f t="shared" si="37"/>
        <v>29.530622125393368</v>
      </c>
      <c r="I205">
        <f t="shared" si="40"/>
        <v>110675.23053892168</v>
      </c>
      <c r="J205">
        <f t="shared" si="41"/>
        <v>110682.39215686257</v>
      </c>
      <c r="K205" s="1">
        <f t="shared" si="42"/>
        <v>-6.7694610783219105</v>
      </c>
      <c r="L205" s="1">
        <f t="shared" si="43"/>
        <v>0.3921568625664804</v>
      </c>
    </row>
    <row r="206" spans="1:12" ht="12.75">
      <c r="A206" s="1">
        <f t="shared" si="38"/>
        <v>204</v>
      </c>
      <c r="B206" s="3">
        <v>12</v>
      </c>
      <c r="C206" s="5">
        <v>354</v>
      </c>
      <c r="E206" s="6">
        <f t="shared" si="39"/>
        <v>111036</v>
      </c>
      <c r="G206">
        <f t="shared" si="36"/>
        <v>365.24251497005986</v>
      </c>
      <c r="H206">
        <f t="shared" si="37"/>
        <v>29.530622125393368</v>
      </c>
      <c r="I206">
        <f t="shared" si="40"/>
        <v>111040.47305389174</v>
      </c>
      <c r="J206">
        <f t="shared" si="41"/>
        <v>111036.75962236729</v>
      </c>
      <c r="K206" s="1">
        <f t="shared" si="42"/>
        <v>4.473053891735617</v>
      </c>
      <c r="L206" s="1">
        <f t="shared" si="43"/>
        <v>0.7596223672881024</v>
      </c>
    </row>
    <row r="207" spans="1:12" ht="12.75">
      <c r="A207" s="1">
        <f t="shared" si="38"/>
        <v>205</v>
      </c>
      <c r="B207" s="3">
        <v>13</v>
      </c>
      <c r="C207" s="5">
        <v>384</v>
      </c>
      <c r="E207" s="6">
        <f t="shared" si="39"/>
        <v>111420</v>
      </c>
      <c r="G207">
        <f t="shared" si="36"/>
        <v>365.24251497005986</v>
      </c>
      <c r="H207">
        <f t="shared" si="37"/>
        <v>29.530622125393368</v>
      </c>
      <c r="I207">
        <f t="shared" si="40"/>
        <v>111405.7155688618</v>
      </c>
      <c r="J207">
        <f t="shared" si="41"/>
        <v>111420.6577099974</v>
      </c>
      <c r="K207" s="1">
        <f t="shared" si="42"/>
        <v>-14.284431138206855</v>
      </c>
      <c r="L207" s="1">
        <f t="shared" si="43"/>
        <v>0.6577099973947043</v>
      </c>
    </row>
    <row r="208" spans="1:12" ht="12.75">
      <c r="A208" s="1">
        <f t="shared" si="38"/>
        <v>206</v>
      </c>
      <c r="B208" s="3">
        <v>12</v>
      </c>
      <c r="C208" s="5">
        <v>355</v>
      </c>
      <c r="E208" s="6">
        <f t="shared" si="39"/>
        <v>111775</v>
      </c>
      <c r="G208">
        <f t="shared" si="36"/>
        <v>365.24251497005986</v>
      </c>
      <c r="H208">
        <f t="shared" si="37"/>
        <v>29.530622125393368</v>
      </c>
      <c r="I208">
        <f t="shared" si="40"/>
        <v>111770.95808383185</v>
      </c>
      <c r="J208">
        <f t="shared" si="41"/>
        <v>111775.02517550212</v>
      </c>
      <c r="K208" s="1">
        <f t="shared" si="42"/>
        <v>-4.041916168149328</v>
      </c>
      <c r="L208" s="1">
        <f t="shared" si="43"/>
        <v>0.025175502116326243</v>
      </c>
    </row>
    <row r="209" spans="1:12" ht="12.75">
      <c r="A209" s="1">
        <f t="shared" si="38"/>
        <v>207</v>
      </c>
      <c r="B209" s="3">
        <v>12</v>
      </c>
      <c r="C209" s="5">
        <v>354</v>
      </c>
      <c r="E209" s="6">
        <f t="shared" si="39"/>
        <v>112129</v>
      </c>
      <c r="G209">
        <f t="shared" si="36"/>
        <v>365.24251497005986</v>
      </c>
      <c r="H209">
        <f t="shared" si="37"/>
        <v>29.530622125393368</v>
      </c>
      <c r="I209">
        <f t="shared" si="40"/>
        <v>112136.20059880191</v>
      </c>
      <c r="J209">
        <f t="shared" si="41"/>
        <v>112129.39264100684</v>
      </c>
      <c r="K209" s="1">
        <f t="shared" si="42"/>
        <v>7.2005988019082</v>
      </c>
      <c r="L209" s="1">
        <f t="shared" si="43"/>
        <v>0.3926410068379482</v>
      </c>
    </row>
    <row r="210" spans="1:12" ht="12.75">
      <c r="A210" s="1">
        <f t="shared" si="38"/>
        <v>208</v>
      </c>
      <c r="B210" s="3">
        <v>13</v>
      </c>
      <c r="C210" s="5">
        <v>384</v>
      </c>
      <c r="E210" s="6">
        <f t="shared" si="39"/>
        <v>112513</v>
      </c>
      <c r="G210">
        <f t="shared" si="36"/>
        <v>365.24251497005986</v>
      </c>
      <c r="H210">
        <f t="shared" si="37"/>
        <v>29.530622125393368</v>
      </c>
      <c r="I210">
        <f t="shared" si="40"/>
        <v>112501.44311377197</v>
      </c>
      <c r="J210">
        <f t="shared" si="41"/>
        <v>112513.29072863694</v>
      </c>
      <c r="K210" s="1">
        <f t="shared" si="42"/>
        <v>-11.556886228034273</v>
      </c>
      <c r="L210" s="1">
        <f t="shared" si="43"/>
        <v>0.2907286369445501</v>
      </c>
    </row>
    <row r="211" spans="1:12" ht="12.75">
      <c r="A211" s="1">
        <f t="shared" si="38"/>
        <v>209</v>
      </c>
      <c r="B211" s="3">
        <v>12</v>
      </c>
      <c r="C211" s="5">
        <v>354</v>
      </c>
      <c r="E211" s="6">
        <f t="shared" si="39"/>
        <v>112867</v>
      </c>
      <c r="G211">
        <f t="shared" si="36"/>
        <v>365.24251497005986</v>
      </c>
      <c r="H211">
        <f t="shared" si="37"/>
        <v>29.530622125393368</v>
      </c>
      <c r="I211">
        <f t="shared" si="40"/>
        <v>112866.68562874202</v>
      </c>
      <c r="J211">
        <f t="shared" si="41"/>
        <v>112867.65819414167</v>
      </c>
      <c r="K211" s="1">
        <f t="shared" si="42"/>
        <v>-0.31437125797674526</v>
      </c>
      <c r="L211" s="1">
        <f t="shared" si="43"/>
        <v>0.6581941416661721</v>
      </c>
    </row>
    <row r="212" spans="1:12" ht="12.75">
      <c r="A212" s="1">
        <f t="shared" si="38"/>
        <v>210</v>
      </c>
      <c r="B212" s="3">
        <v>12</v>
      </c>
      <c r="C212" s="5">
        <v>355</v>
      </c>
      <c r="E212" s="6">
        <f t="shared" si="39"/>
        <v>113222</v>
      </c>
      <c r="G212">
        <f t="shared" si="36"/>
        <v>365.24251497005986</v>
      </c>
      <c r="H212">
        <f t="shared" si="37"/>
        <v>29.530622125393368</v>
      </c>
      <c r="I212">
        <f t="shared" si="40"/>
        <v>113231.92814371208</v>
      </c>
      <c r="J212">
        <f t="shared" si="41"/>
        <v>113222.02565964639</v>
      </c>
      <c r="K212" s="1">
        <f t="shared" si="42"/>
        <v>9.928143712080782</v>
      </c>
      <c r="L212" s="1">
        <f t="shared" si="43"/>
        <v>0.025659646387794055</v>
      </c>
    </row>
    <row r="213" spans="1:12" ht="12.75">
      <c r="A213" s="1">
        <f t="shared" si="38"/>
        <v>211</v>
      </c>
      <c r="B213" s="3">
        <v>13</v>
      </c>
      <c r="C213" s="5">
        <v>384</v>
      </c>
      <c r="E213" s="6">
        <f t="shared" si="39"/>
        <v>113606</v>
      </c>
      <c r="G213">
        <f t="shared" si="36"/>
        <v>365.24251497005986</v>
      </c>
      <c r="H213">
        <f t="shared" si="37"/>
        <v>29.530622125393368</v>
      </c>
      <c r="I213">
        <f t="shared" si="40"/>
        <v>113597.17065868214</v>
      </c>
      <c r="J213">
        <f t="shared" si="41"/>
        <v>113605.9237472765</v>
      </c>
      <c r="K213" s="1">
        <f t="shared" si="42"/>
        <v>-8.82934131786169</v>
      </c>
      <c r="L213" s="1">
        <f t="shared" si="43"/>
        <v>-0.07625272350560408</v>
      </c>
    </row>
    <row r="214" spans="1:12" ht="12.75">
      <c r="A214" s="1">
        <f t="shared" si="38"/>
        <v>212</v>
      </c>
      <c r="B214" s="3">
        <v>12</v>
      </c>
      <c r="C214" s="5">
        <v>354</v>
      </c>
      <c r="E214" s="6">
        <f t="shared" si="39"/>
        <v>113960</v>
      </c>
      <c r="G214">
        <f t="shared" si="36"/>
        <v>365.24251497005986</v>
      </c>
      <c r="H214">
        <f t="shared" si="37"/>
        <v>29.530622125393368</v>
      </c>
      <c r="I214">
        <f t="shared" si="40"/>
        <v>113962.4131736522</v>
      </c>
      <c r="J214">
        <f t="shared" si="41"/>
        <v>113960.29121278122</v>
      </c>
      <c r="K214" s="1">
        <f t="shared" si="42"/>
        <v>2.4131736521958373</v>
      </c>
      <c r="L214" s="1">
        <f t="shared" si="43"/>
        <v>0.2912127812160179</v>
      </c>
    </row>
    <row r="215" spans="1:12" ht="12.75">
      <c r="A215" s="1">
        <f t="shared" si="38"/>
        <v>213</v>
      </c>
      <c r="B215" s="3">
        <v>12</v>
      </c>
      <c r="C215" s="5">
        <v>354</v>
      </c>
      <c r="E215" s="6">
        <f t="shared" si="39"/>
        <v>114314</v>
      </c>
      <c r="G215">
        <f t="shared" si="36"/>
        <v>365.24251497005986</v>
      </c>
      <c r="H215">
        <f t="shared" si="37"/>
        <v>29.530622125393368</v>
      </c>
      <c r="I215">
        <f t="shared" si="40"/>
        <v>114327.65568862225</v>
      </c>
      <c r="J215">
        <f t="shared" si="41"/>
        <v>114314.65867828594</v>
      </c>
      <c r="K215" s="1">
        <f t="shared" si="42"/>
        <v>13.655688622253365</v>
      </c>
      <c r="L215" s="1">
        <f t="shared" si="43"/>
        <v>0.6586782859376399</v>
      </c>
    </row>
    <row r="216" spans="1:12" ht="12.75">
      <c r="A216" s="1">
        <f t="shared" si="38"/>
        <v>214</v>
      </c>
      <c r="B216" s="3">
        <v>13</v>
      </c>
      <c r="C216" s="5">
        <v>384</v>
      </c>
      <c r="E216" s="6">
        <f t="shared" si="39"/>
        <v>114698</v>
      </c>
      <c r="G216">
        <f t="shared" si="36"/>
        <v>365.24251497005986</v>
      </c>
      <c r="H216">
        <f t="shared" si="37"/>
        <v>29.530622125393368</v>
      </c>
      <c r="I216">
        <f t="shared" si="40"/>
        <v>114692.89820359231</v>
      </c>
      <c r="J216">
        <f t="shared" si="41"/>
        <v>114698.55676591604</v>
      </c>
      <c r="K216" s="1">
        <f t="shared" si="42"/>
        <v>-5.101796407689108</v>
      </c>
      <c r="L216" s="1">
        <f t="shared" si="43"/>
        <v>0.5567659160442417</v>
      </c>
    </row>
    <row r="217" spans="1:12" ht="12.75">
      <c r="A217" s="1">
        <f t="shared" si="38"/>
        <v>215</v>
      </c>
      <c r="B217" s="3">
        <v>12</v>
      </c>
      <c r="C217" s="5">
        <v>355</v>
      </c>
      <c r="E217" s="6">
        <f t="shared" si="39"/>
        <v>115053</v>
      </c>
      <c r="G217">
        <f t="shared" si="36"/>
        <v>365.24251497005986</v>
      </c>
      <c r="H217">
        <f t="shared" si="37"/>
        <v>29.530622125393368</v>
      </c>
      <c r="I217">
        <f t="shared" si="40"/>
        <v>115058.14071856237</v>
      </c>
      <c r="J217">
        <f t="shared" si="41"/>
        <v>115052.92423142077</v>
      </c>
      <c r="K217" s="1">
        <f t="shared" si="42"/>
        <v>5.14071856236842</v>
      </c>
      <c r="L217" s="1">
        <f t="shared" si="43"/>
        <v>-0.07576857923413627</v>
      </c>
    </row>
    <row r="218" spans="1:12" ht="12.75">
      <c r="A218" s="1">
        <f t="shared" si="38"/>
        <v>216</v>
      </c>
      <c r="B218" s="3">
        <v>13</v>
      </c>
      <c r="C218" s="5">
        <v>384</v>
      </c>
      <c r="E218" s="6">
        <f t="shared" si="39"/>
        <v>115437</v>
      </c>
      <c r="G218">
        <f t="shared" si="36"/>
        <v>365.24251497005986</v>
      </c>
      <c r="H218">
        <f t="shared" si="37"/>
        <v>29.530622125393368</v>
      </c>
      <c r="I218">
        <f t="shared" si="40"/>
        <v>115423.38323353243</v>
      </c>
      <c r="J218">
        <f t="shared" si="41"/>
        <v>115436.82231905087</v>
      </c>
      <c r="K218" s="1">
        <f t="shared" si="42"/>
        <v>-13.616766467574053</v>
      </c>
      <c r="L218" s="1">
        <f t="shared" si="43"/>
        <v>-0.1776809491275344</v>
      </c>
    </row>
    <row r="219" spans="1:12" ht="12.75">
      <c r="A219" s="1">
        <f t="shared" si="38"/>
        <v>217</v>
      </c>
      <c r="B219" s="3">
        <v>12</v>
      </c>
      <c r="C219" s="5">
        <v>354</v>
      </c>
      <c r="E219" s="6">
        <f t="shared" si="39"/>
        <v>115791</v>
      </c>
      <c r="G219">
        <f t="shared" si="36"/>
        <v>365.24251497005986</v>
      </c>
      <c r="H219">
        <f t="shared" si="37"/>
        <v>29.530622125393368</v>
      </c>
      <c r="I219">
        <f t="shared" si="40"/>
        <v>115788.62574850248</v>
      </c>
      <c r="J219">
        <f t="shared" si="41"/>
        <v>115791.1897845556</v>
      </c>
      <c r="K219" s="1">
        <f t="shared" si="42"/>
        <v>-2.374251497516525</v>
      </c>
      <c r="L219" s="1">
        <f t="shared" si="43"/>
        <v>0.18978455559408758</v>
      </c>
    </row>
    <row r="220" spans="1:12" ht="12.75">
      <c r="A220" s="1">
        <f t="shared" si="38"/>
        <v>218</v>
      </c>
      <c r="B220" s="3">
        <v>12</v>
      </c>
      <c r="C220" s="5">
        <v>354</v>
      </c>
      <c r="E220" s="6">
        <f t="shared" si="39"/>
        <v>116145</v>
      </c>
      <c r="G220">
        <f aca="true" t="shared" si="44" ref="G220:G283">G219</f>
        <v>365.24251497005986</v>
      </c>
      <c r="H220">
        <f aca="true" t="shared" si="45" ref="H220:H283">H219</f>
        <v>29.530622125393368</v>
      </c>
      <c r="I220">
        <f t="shared" si="40"/>
        <v>116153.86826347254</v>
      </c>
      <c r="J220">
        <f t="shared" si="41"/>
        <v>116145.55725006032</v>
      </c>
      <c r="K220" s="1">
        <f t="shared" si="42"/>
        <v>8.868263472541003</v>
      </c>
      <c r="L220" s="1">
        <f t="shared" si="43"/>
        <v>0.5572500603157096</v>
      </c>
    </row>
    <row r="221" spans="1:12" ht="12.75">
      <c r="A221" s="1">
        <f t="shared" si="38"/>
        <v>219</v>
      </c>
      <c r="B221" s="3">
        <v>13</v>
      </c>
      <c r="C221" s="5">
        <v>384</v>
      </c>
      <c r="E221" s="6">
        <f t="shared" si="39"/>
        <v>116529</v>
      </c>
      <c r="G221">
        <f t="shared" si="44"/>
        <v>365.24251497005986</v>
      </c>
      <c r="H221">
        <f t="shared" si="45"/>
        <v>29.530622125393368</v>
      </c>
      <c r="I221">
        <f t="shared" si="40"/>
        <v>116519.1107784426</v>
      </c>
      <c r="J221">
        <f t="shared" si="41"/>
        <v>116529.45533769042</v>
      </c>
      <c r="K221" s="1">
        <f t="shared" si="42"/>
        <v>-9.88922155740147</v>
      </c>
      <c r="L221" s="1">
        <f t="shared" si="43"/>
        <v>0.4553376904223114</v>
      </c>
    </row>
    <row r="222" spans="1:12" ht="12.75">
      <c r="A222" s="1">
        <f t="shared" si="38"/>
        <v>220</v>
      </c>
      <c r="B222" s="3">
        <v>12</v>
      </c>
      <c r="C222" s="5">
        <v>355</v>
      </c>
      <c r="E222" s="6">
        <f t="shared" si="39"/>
        <v>116884</v>
      </c>
      <c r="G222">
        <f t="shared" si="44"/>
        <v>365.24251497005986</v>
      </c>
      <c r="H222">
        <f t="shared" si="45"/>
        <v>29.530622125393368</v>
      </c>
      <c r="I222">
        <f t="shared" si="40"/>
        <v>116884.35329341266</v>
      </c>
      <c r="J222">
        <f t="shared" si="41"/>
        <v>116883.82280319514</v>
      </c>
      <c r="K222" s="1">
        <f t="shared" si="42"/>
        <v>0.3532934126560576</v>
      </c>
      <c r="L222" s="1">
        <f t="shared" si="43"/>
        <v>-0.1771968048560666</v>
      </c>
    </row>
    <row r="223" spans="1:12" ht="12.75">
      <c r="A223" s="1">
        <f t="shared" si="38"/>
        <v>221</v>
      </c>
      <c r="B223" s="3">
        <v>12</v>
      </c>
      <c r="C223" s="5">
        <v>354</v>
      </c>
      <c r="E223" s="6">
        <f t="shared" si="39"/>
        <v>117238</v>
      </c>
      <c r="G223">
        <f t="shared" si="44"/>
        <v>365.24251497005986</v>
      </c>
      <c r="H223">
        <f t="shared" si="45"/>
        <v>29.530622125393368</v>
      </c>
      <c r="I223">
        <f t="shared" si="40"/>
        <v>117249.59580838271</v>
      </c>
      <c r="J223">
        <f t="shared" si="41"/>
        <v>117238.19026869987</v>
      </c>
      <c r="K223" s="1">
        <f t="shared" si="42"/>
        <v>11.595808382713585</v>
      </c>
      <c r="L223" s="1">
        <f t="shared" si="43"/>
        <v>0.1902686998655554</v>
      </c>
    </row>
    <row r="224" spans="1:12" ht="12.75">
      <c r="A224" s="1">
        <f aca="true" t="shared" si="46" ref="A224:A287">A223+1</f>
        <v>222</v>
      </c>
      <c r="B224" s="3">
        <v>13</v>
      </c>
      <c r="C224" s="5">
        <v>384</v>
      </c>
      <c r="E224" s="6">
        <f aca="true" t="shared" si="47" ref="E224:E287">E223+C224</f>
        <v>117622</v>
      </c>
      <c r="G224">
        <f t="shared" si="44"/>
        <v>365.24251497005986</v>
      </c>
      <c r="H224">
        <f t="shared" si="45"/>
        <v>29.530622125393368</v>
      </c>
      <c r="I224">
        <f aca="true" t="shared" si="48" ref="I224:I287">I223+G224</f>
        <v>117614.83832335277</v>
      </c>
      <c r="J224">
        <f aca="true" t="shared" si="49" ref="J224:J287">J223+H224*B224</f>
        <v>117622.08835632997</v>
      </c>
      <c r="K224" s="1">
        <f aca="true" t="shared" si="50" ref="K224:K287">I224-E224</f>
        <v>-7.161676647228887</v>
      </c>
      <c r="L224" s="1">
        <f aca="true" t="shared" si="51" ref="L224:L287">J224-E224</f>
        <v>0.08835632997215725</v>
      </c>
    </row>
    <row r="225" spans="1:12" ht="12.75">
      <c r="A225" s="1">
        <f t="shared" si="46"/>
        <v>223</v>
      </c>
      <c r="B225" s="3">
        <v>12</v>
      </c>
      <c r="C225" s="5">
        <v>354</v>
      </c>
      <c r="E225" s="6">
        <f t="shared" si="47"/>
        <v>117976</v>
      </c>
      <c r="G225">
        <f t="shared" si="44"/>
        <v>365.24251497005986</v>
      </c>
      <c r="H225">
        <f t="shared" si="45"/>
        <v>29.530622125393368</v>
      </c>
      <c r="I225">
        <f t="shared" si="48"/>
        <v>117980.08083832283</v>
      </c>
      <c r="J225">
        <f t="shared" si="49"/>
        <v>117976.4558218347</v>
      </c>
      <c r="K225" s="1">
        <f t="shared" si="50"/>
        <v>4.08083832282864</v>
      </c>
      <c r="L225" s="1">
        <f t="shared" si="51"/>
        <v>0.45582183469377924</v>
      </c>
    </row>
    <row r="226" spans="1:12" ht="12.75">
      <c r="A226" s="1">
        <f t="shared" si="46"/>
        <v>224</v>
      </c>
      <c r="B226" s="3">
        <v>13</v>
      </c>
      <c r="C226" s="5">
        <v>384</v>
      </c>
      <c r="E226" s="6">
        <f t="shared" si="47"/>
        <v>118360</v>
      </c>
      <c r="G226">
        <f t="shared" si="44"/>
        <v>365.24251497005986</v>
      </c>
      <c r="H226">
        <f t="shared" si="45"/>
        <v>29.530622125393368</v>
      </c>
      <c r="I226">
        <f t="shared" si="48"/>
        <v>118345.32335329289</v>
      </c>
      <c r="J226">
        <f t="shared" si="49"/>
        <v>118360.3539094648</v>
      </c>
      <c r="K226" s="1">
        <f t="shared" si="50"/>
        <v>-14.676646707113832</v>
      </c>
      <c r="L226" s="1">
        <f t="shared" si="51"/>
        <v>0.3539094648003811</v>
      </c>
    </row>
    <row r="227" spans="1:12" ht="12.75">
      <c r="A227" s="1">
        <f t="shared" si="46"/>
        <v>225</v>
      </c>
      <c r="B227" s="3">
        <v>12</v>
      </c>
      <c r="C227" s="5">
        <v>354</v>
      </c>
      <c r="E227" s="6">
        <f t="shared" si="47"/>
        <v>118714</v>
      </c>
      <c r="G227">
        <f t="shared" si="44"/>
        <v>365.24251497005986</v>
      </c>
      <c r="H227">
        <f t="shared" si="45"/>
        <v>29.530622125393368</v>
      </c>
      <c r="I227">
        <f t="shared" si="48"/>
        <v>118710.56586826294</v>
      </c>
      <c r="J227">
        <f t="shared" si="49"/>
        <v>118714.72137496952</v>
      </c>
      <c r="K227" s="1">
        <f t="shared" si="50"/>
        <v>-3.4341317370563047</v>
      </c>
      <c r="L227" s="1">
        <f t="shared" si="51"/>
        <v>0.7213749695220031</v>
      </c>
    </row>
    <row r="228" spans="1:12" ht="12.75">
      <c r="A228" s="1">
        <f t="shared" si="46"/>
        <v>226</v>
      </c>
      <c r="B228" s="3">
        <v>12</v>
      </c>
      <c r="C228" s="5">
        <v>355</v>
      </c>
      <c r="E228" s="6">
        <f t="shared" si="47"/>
        <v>119069</v>
      </c>
      <c r="G228">
        <f t="shared" si="44"/>
        <v>365.24251497005986</v>
      </c>
      <c r="H228">
        <f t="shared" si="45"/>
        <v>29.530622125393368</v>
      </c>
      <c r="I228">
        <f t="shared" si="48"/>
        <v>119075.808383233</v>
      </c>
      <c r="J228">
        <f t="shared" si="49"/>
        <v>119069.08884047424</v>
      </c>
      <c r="K228" s="1">
        <f t="shared" si="50"/>
        <v>6.808383233001223</v>
      </c>
      <c r="L228" s="1">
        <f t="shared" si="51"/>
        <v>0.08884047424362507</v>
      </c>
    </row>
    <row r="229" spans="1:12" ht="12.75">
      <c r="A229" s="1">
        <f t="shared" si="46"/>
        <v>227</v>
      </c>
      <c r="B229" s="3">
        <v>13</v>
      </c>
      <c r="C229" s="5">
        <v>384</v>
      </c>
      <c r="E229" s="6">
        <f t="shared" si="47"/>
        <v>119453</v>
      </c>
      <c r="G229">
        <f t="shared" si="44"/>
        <v>365.24251497005986</v>
      </c>
      <c r="H229">
        <f t="shared" si="45"/>
        <v>29.530622125393368</v>
      </c>
      <c r="I229">
        <f t="shared" si="48"/>
        <v>119441.05089820306</v>
      </c>
      <c r="J229">
        <f t="shared" si="49"/>
        <v>119452.98692810435</v>
      </c>
      <c r="K229" s="1">
        <f t="shared" si="50"/>
        <v>-11.94910179694125</v>
      </c>
      <c r="L229" s="1">
        <f t="shared" si="51"/>
        <v>-0.013071895649773069</v>
      </c>
    </row>
    <row r="230" spans="1:12" ht="12.75">
      <c r="A230" s="1">
        <f t="shared" si="46"/>
        <v>228</v>
      </c>
      <c r="B230" s="3">
        <v>12</v>
      </c>
      <c r="C230" s="5">
        <v>354</v>
      </c>
      <c r="E230" s="6">
        <f t="shared" si="47"/>
        <v>119807</v>
      </c>
      <c r="G230">
        <f t="shared" si="44"/>
        <v>365.24251497005986</v>
      </c>
      <c r="H230">
        <f t="shared" si="45"/>
        <v>29.530622125393368</v>
      </c>
      <c r="I230">
        <f t="shared" si="48"/>
        <v>119806.29341317312</v>
      </c>
      <c r="J230">
        <f t="shared" si="49"/>
        <v>119807.35439360907</v>
      </c>
      <c r="K230" s="1">
        <f t="shared" si="50"/>
        <v>-0.7065868268837221</v>
      </c>
      <c r="L230" s="1">
        <f t="shared" si="51"/>
        <v>0.3543936090718489</v>
      </c>
    </row>
    <row r="231" spans="1:12" ht="12.75">
      <c r="A231" s="1">
        <f t="shared" si="46"/>
        <v>229</v>
      </c>
      <c r="B231" s="3">
        <v>12</v>
      </c>
      <c r="C231" s="5">
        <v>354</v>
      </c>
      <c r="E231" s="6">
        <f t="shared" si="47"/>
        <v>120161</v>
      </c>
      <c r="G231">
        <f t="shared" si="44"/>
        <v>365.24251497005986</v>
      </c>
      <c r="H231">
        <f t="shared" si="45"/>
        <v>29.530622125393368</v>
      </c>
      <c r="I231">
        <f t="shared" si="48"/>
        <v>120171.53592814317</v>
      </c>
      <c r="J231">
        <f t="shared" si="49"/>
        <v>120161.7218591138</v>
      </c>
      <c r="K231" s="1">
        <f t="shared" si="50"/>
        <v>10.535928143173805</v>
      </c>
      <c r="L231" s="1">
        <f t="shared" si="51"/>
        <v>0.7218591137934709</v>
      </c>
    </row>
    <row r="232" spans="1:12" ht="12.75">
      <c r="A232" s="1">
        <f t="shared" si="46"/>
        <v>230</v>
      </c>
      <c r="B232" s="3">
        <v>13</v>
      </c>
      <c r="C232" s="5">
        <v>384</v>
      </c>
      <c r="E232" s="6">
        <f t="shared" si="47"/>
        <v>120545</v>
      </c>
      <c r="G232">
        <f t="shared" si="44"/>
        <v>365.24251497005986</v>
      </c>
      <c r="H232">
        <f t="shared" si="45"/>
        <v>29.530622125393368</v>
      </c>
      <c r="I232">
        <f t="shared" si="48"/>
        <v>120536.77844311323</v>
      </c>
      <c r="J232">
        <f t="shared" si="49"/>
        <v>120545.6199467439</v>
      </c>
      <c r="K232" s="1">
        <f t="shared" si="50"/>
        <v>-8.221556886768667</v>
      </c>
      <c r="L232" s="1">
        <f t="shared" si="51"/>
        <v>0.6199467439000728</v>
      </c>
    </row>
    <row r="233" spans="1:12" ht="12.75">
      <c r="A233" s="1">
        <f t="shared" si="46"/>
        <v>231</v>
      </c>
      <c r="B233" s="3">
        <v>12</v>
      </c>
      <c r="C233" s="5">
        <v>355</v>
      </c>
      <c r="E233" s="6">
        <f t="shared" si="47"/>
        <v>120900</v>
      </c>
      <c r="G233">
        <f t="shared" si="44"/>
        <v>365.24251497005986</v>
      </c>
      <c r="H233">
        <f t="shared" si="45"/>
        <v>29.530622125393368</v>
      </c>
      <c r="I233">
        <f t="shared" si="48"/>
        <v>120902.02095808329</v>
      </c>
      <c r="J233">
        <f t="shared" si="49"/>
        <v>120899.98741224862</v>
      </c>
      <c r="K233" s="1">
        <f t="shared" si="50"/>
        <v>2.0209580832888605</v>
      </c>
      <c r="L233" s="1">
        <f t="shared" si="51"/>
        <v>-0.012587751378305256</v>
      </c>
    </row>
    <row r="234" spans="1:12" ht="12.75">
      <c r="A234" s="1">
        <f t="shared" si="46"/>
        <v>232</v>
      </c>
      <c r="B234" s="3">
        <v>12</v>
      </c>
      <c r="C234" s="5">
        <v>354</v>
      </c>
      <c r="E234" s="6">
        <f t="shared" si="47"/>
        <v>121254</v>
      </c>
      <c r="G234">
        <f t="shared" si="44"/>
        <v>365.24251497005986</v>
      </c>
      <c r="H234">
        <f t="shared" si="45"/>
        <v>29.530622125393368</v>
      </c>
      <c r="I234">
        <f t="shared" si="48"/>
        <v>121267.26347305335</v>
      </c>
      <c r="J234">
        <f t="shared" si="49"/>
        <v>121254.35487775334</v>
      </c>
      <c r="K234" s="1">
        <f t="shared" si="50"/>
        <v>13.263473053346388</v>
      </c>
      <c r="L234" s="1">
        <f t="shared" si="51"/>
        <v>0.3548777533433167</v>
      </c>
    </row>
    <row r="235" spans="1:12" ht="12.75">
      <c r="A235" s="1">
        <f t="shared" si="46"/>
        <v>233</v>
      </c>
      <c r="B235" s="3">
        <v>13</v>
      </c>
      <c r="C235" s="5">
        <v>384</v>
      </c>
      <c r="E235" s="6">
        <f t="shared" si="47"/>
        <v>121638</v>
      </c>
      <c r="G235">
        <f t="shared" si="44"/>
        <v>365.24251497005986</v>
      </c>
      <c r="H235">
        <f t="shared" si="45"/>
        <v>29.530622125393368</v>
      </c>
      <c r="I235">
        <f t="shared" si="48"/>
        <v>121632.5059880234</v>
      </c>
      <c r="J235">
        <f t="shared" si="49"/>
        <v>121638.25296538345</v>
      </c>
      <c r="K235" s="1">
        <f t="shared" si="50"/>
        <v>-5.494011976596084</v>
      </c>
      <c r="L235" s="1">
        <f t="shared" si="51"/>
        <v>0.2529653834499186</v>
      </c>
    </row>
    <row r="236" spans="1:12" ht="12.75">
      <c r="A236" s="1">
        <f t="shared" si="46"/>
        <v>234</v>
      </c>
      <c r="B236" s="3">
        <v>12</v>
      </c>
      <c r="C236" s="5">
        <v>354</v>
      </c>
      <c r="E236" s="6">
        <f t="shared" si="47"/>
        <v>121992</v>
      </c>
      <c r="G236">
        <f t="shared" si="44"/>
        <v>365.24251497005986</v>
      </c>
      <c r="H236">
        <f t="shared" si="45"/>
        <v>29.530622125393368</v>
      </c>
      <c r="I236">
        <f t="shared" si="48"/>
        <v>121997.74850299346</v>
      </c>
      <c r="J236">
        <f t="shared" si="49"/>
        <v>121992.62043088817</v>
      </c>
      <c r="K236" s="1">
        <f t="shared" si="50"/>
        <v>5.748502993461443</v>
      </c>
      <c r="L236" s="1">
        <f t="shared" si="51"/>
        <v>0.6204308881715406</v>
      </c>
    </row>
    <row r="237" spans="1:12" ht="12.75">
      <c r="A237" s="1">
        <f t="shared" si="46"/>
        <v>235</v>
      </c>
      <c r="B237" s="3">
        <v>13</v>
      </c>
      <c r="C237" s="5">
        <v>384</v>
      </c>
      <c r="E237" s="6">
        <f t="shared" si="47"/>
        <v>122376</v>
      </c>
      <c r="G237">
        <f t="shared" si="44"/>
        <v>365.24251497005986</v>
      </c>
      <c r="H237">
        <f t="shared" si="45"/>
        <v>29.530622125393368</v>
      </c>
      <c r="I237">
        <f t="shared" si="48"/>
        <v>122362.99101796352</v>
      </c>
      <c r="J237">
        <f t="shared" si="49"/>
        <v>122376.51851851828</v>
      </c>
      <c r="K237" s="1">
        <f t="shared" si="50"/>
        <v>-13.00898203648103</v>
      </c>
      <c r="L237" s="1">
        <f t="shared" si="51"/>
        <v>0.5185185182781424</v>
      </c>
    </row>
    <row r="238" spans="1:12" ht="12.75">
      <c r="A238" s="1">
        <f t="shared" si="46"/>
        <v>236</v>
      </c>
      <c r="B238" s="3">
        <v>12</v>
      </c>
      <c r="C238" s="5">
        <v>355</v>
      </c>
      <c r="E238" s="6">
        <f t="shared" si="47"/>
        <v>122731</v>
      </c>
      <c r="G238">
        <f t="shared" si="44"/>
        <v>365.24251497005986</v>
      </c>
      <c r="H238">
        <f t="shared" si="45"/>
        <v>29.530622125393368</v>
      </c>
      <c r="I238">
        <f t="shared" si="48"/>
        <v>122728.23353293358</v>
      </c>
      <c r="J238">
        <f t="shared" si="49"/>
        <v>122730.885984023</v>
      </c>
      <c r="K238" s="1">
        <f t="shared" si="50"/>
        <v>-2.766467066423502</v>
      </c>
      <c r="L238" s="1">
        <f t="shared" si="51"/>
        <v>-0.11401597700023558</v>
      </c>
    </row>
    <row r="239" spans="1:12" ht="12.75">
      <c r="A239" s="1">
        <f t="shared" si="46"/>
        <v>237</v>
      </c>
      <c r="B239" s="3">
        <v>12</v>
      </c>
      <c r="C239" s="5">
        <v>354</v>
      </c>
      <c r="E239" s="6">
        <f t="shared" si="47"/>
        <v>123085</v>
      </c>
      <c r="G239">
        <f t="shared" si="44"/>
        <v>365.24251497005986</v>
      </c>
      <c r="H239">
        <f t="shared" si="45"/>
        <v>29.530622125393368</v>
      </c>
      <c r="I239">
        <f t="shared" si="48"/>
        <v>123093.47604790363</v>
      </c>
      <c r="J239">
        <f t="shared" si="49"/>
        <v>123085.25344952772</v>
      </c>
      <c r="K239" s="1">
        <f t="shared" si="50"/>
        <v>8.476047903634026</v>
      </c>
      <c r="L239" s="1">
        <f t="shared" si="51"/>
        <v>0.2534495277213864</v>
      </c>
    </row>
    <row r="240" spans="1:12" ht="12.75">
      <c r="A240" s="1">
        <f t="shared" si="46"/>
        <v>238</v>
      </c>
      <c r="B240" s="3">
        <v>13</v>
      </c>
      <c r="C240" s="5">
        <v>384</v>
      </c>
      <c r="E240" s="6">
        <f t="shared" si="47"/>
        <v>123469</v>
      </c>
      <c r="G240">
        <f t="shared" si="44"/>
        <v>365.24251497005986</v>
      </c>
      <c r="H240">
        <f t="shared" si="45"/>
        <v>29.530622125393368</v>
      </c>
      <c r="I240">
        <f t="shared" si="48"/>
        <v>123458.71856287369</v>
      </c>
      <c r="J240">
        <f t="shared" si="49"/>
        <v>123469.15153715783</v>
      </c>
      <c r="K240" s="1">
        <f t="shared" si="50"/>
        <v>-10.281437126308447</v>
      </c>
      <c r="L240" s="1">
        <f t="shared" si="51"/>
        <v>0.15153715782798827</v>
      </c>
    </row>
    <row r="241" spans="1:12" ht="12.75">
      <c r="A241" s="1">
        <f t="shared" si="46"/>
        <v>239</v>
      </c>
      <c r="B241" s="3">
        <v>12</v>
      </c>
      <c r="C241" s="5">
        <v>354</v>
      </c>
      <c r="E241" s="6">
        <f t="shared" si="47"/>
        <v>123823</v>
      </c>
      <c r="G241">
        <f t="shared" si="44"/>
        <v>365.24251497005986</v>
      </c>
      <c r="H241">
        <f t="shared" si="45"/>
        <v>29.530622125393368</v>
      </c>
      <c r="I241">
        <f t="shared" si="48"/>
        <v>123823.96107784375</v>
      </c>
      <c r="J241">
        <f t="shared" si="49"/>
        <v>123823.51900266255</v>
      </c>
      <c r="K241" s="1">
        <f t="shared" si="50"/>
        <v>0.9610778437490808</v>
      </c>
      <c r="L241" s="1">
        <f t="shared" si="51"/>
        <v>0.5190026625496102</v>
      </c>
    </row>
    <row r="242" spans="1:12" ht="12.75">
      <c r="A242" s="1">
        <f t="shared" si="46"/>
        <v>240</v>
      </c>
      <c r="B242" s="3">
        <v>12</v>
      </c>
      <c r="C242" s="5">
        <v>355</v>
      </c>
      <c r="E242" s="6">
        <f t="shared" si="47"/>
        <v>124178</v>
      </c>
      <c r="G242">
        <f t="shared" si="44"/>
        <v>365.24251497005986</v>
      </c>
      <c r="H242">
        <f t="shared" si="45"/>
        <v>29.530622125393368</v>
      </c>
      <c r="I242">
        <f t="shared" si="48"/>
        <v>124189.2035928138</v>
      </c>
      <c r="J242">
        <f t="shared" si="49"/>
        <v>124177.88646816727</v>
      </c>
      <c r="K242" s="1">
        <f t="shared" si="50"/>
        <v>11.203592813806608</v>
      </c>
      <c r="L242" s="1">
        <f t="shared" si="51"/>
        <v>-0.11353183272876777</v>
      </c>
    </row>
    <row r="243" spans="1:12" ht="12.75">
      <c r="A243" s="1">
        <f t="shared" si="46"/>
        <v>241</v>
      </c>
      <c r="B243" s="3">
        <v>13</v>
      </c>
      <c r="C243" s="5">
        <v>384</v>
      </c>
      <c r="E243" s="6">
        <f t="shared" si="47"/>
        <v>124562</v>
      </c>
      <c r="G243">
        <f t="shared" si="44"/>
        <v>365.24251497005986</v>
      </c>
      <c r="H243">
        <f t="shared" si="45"/>
        <v>29.530622125393368</v>
      </c>
      <c r="I243">
        <f t="shared" si="48"/>
        <v>124554.44610778386</v>
      </c>
      <c r="J243">
        <f t="shared" si="49"/>
        <v>124561.78455579738</v>
      </c>
      <c r="K243" s="1">
        <f t="shared" si="50"/>
        <v>-7.553892216135864</v>
      </c>
      <c r="L243" s="1">
        <f t="shared" si="51"/>
        <v>-0.2154442026221659</v>
      </c>
    </row>
    <row r="244" spans="1:12" ht="12.75">
      <c r="A244" s="1">
        <f t="shared" si="46"/>
        <v>242</v>
      </c>
      <c r="B244" s="3">
        <v>12</v>
      </c>
      <c r="C244" s="5">
        <v>354</v>
      </c>
      <c r="E244" s="6">
        <f t="shared" si="47"/>
        <v>124916</v>
      </c>
      <c r="G244">
        <f t="shared" si="44"/>
        <v>365.24251497005986</v>
      </c>
      <c r="H244">
        <f t="shared" si="45"/>
        <v>29.530622125393368</v>
      </c>
      <c r="I244">
        <f t="shared" si="48"/>
        <v>124919.68862275392</v>
      </c>
      <c r="J244">
        <f t="shared" si="49"/>
        <v>124916.1520213021</v>
      </c>
      <c r="K244" s="1">
        <f t="shared" si="50"/>
        <v>3.6886227539216634</v>
      </c>
      <c r="L244" s="1">
        <f t="shared" si="51"/>
        <v>0.15202130209945608</v>
      </c>
    </row>
    <row r="245" spans="1:12" ht="12.75">
      <c r="A245" s="1">
        <f t="shared" si="46"/>
        <v>243</v>
      </c>
      <c r="B245" s="3">
        <v>13</v>
      </c>
      <c r="C245" s="5">
        <v>384</v>
      </c>
      <c r="E245" s="6">
        <f t="shared" si="47"/>
        <v>125300</v>
      </c>
      <c r="G245">
        <f t="shared" si="44"/>
        <v>365.24251497005986</v>
      </c>
      <c r="H245">
        <f t="shared" si="45"/>
        <v>29.530622125393368</v>
      </c>
      <c r="I245">
        <f t="shared" si="48"/>
        <v>125284.93113772398</v>
      </c>
      <c r="J245">
        <f t="shared" si="49"/>
        <v>125300.0501089322</v>
      </c>
      <c r="K245" s="1">
        <f t="shared" si="50"/>
        <v>-15.068862276020809</v>
      </c>
      <c r="L245" s="1">
        <f t="shared" si="51"/>
        <v>0.05010893220605794</v>
      </c>
    </row>
    <row r="246" spans="1:12" ht="12.75">
      <c r="A246" s="1">
        <f t="shared" si="46"/>
        <v>244</v>
      </c>
      <c r="B246" s="3">
        <v>12</v>
      </c>
      <c r="C246" s="5">
        <v>354</v>
      </c>
      <c r="E246" s="6">
        <f t="shared" si="47"/>
        <v>125654</v>
      </c>
      <c r="G246">
        <f t="shared" si="44"/>
        <v>365.24251497005986</v>
      </c>
      <c r="H246">
        <f t="shared" si="45"/>
        <v>29.530622125393368</v>
      </c>
      <c r="I246">
        <f t="shared" si="48"/>
        <v>125650.17365269404</v>
      </c>
      <c r="J246">
        <f t="shared" si="49"/>
        <v>125654.41757443693</v>
      </c>
      <c r="K246" s="1">
        <f t="shared" si="50"/>
        <v>-3.8263473059632815</v>
      </c>
      <c r="L246" s="1">
        <f t="shared" si="51"/>
        <v>0.4175744369276799</v>
      </c>
    </row>
    <row r="247" spans="1:12" ht="12.75">
      <c r="A247" s="1">
        <f t="shared" si="46"/>
        <v>245</v>
      </c>
      <c r="B247" s="3">
        <v>12</v>
      </c>
      <c r="C247" s="5">
        <v>354</v>
      </c>
      <c r="E247" s="6">
        <f t="shared" si="47"/>
        <v>126008</v>
      </c>
      <c r="G247">
        <f t="shared" si="44"/>
        <v>365.24251497005986</v>
      </c>
      <c r="H247">
        <f t="shared" si="45"/>
        <v>29.530622125393368</v>
      </c>
      <c r="I247">
        <f t="shared" si="48"/>
        <v>126015.4161676641</v>
      </c>
      <c r="J247">
        <f t="shared" si="49"/>
        <v>126008.78503994165</v>
      </c>
      <c r="K247" s="1">
        <f t="shared" si="50"/>
        <v>7.416167664094246</v>
      </c>
      <c r="L247" s="1">
        <f t="shared" si="51"/>
        <v>0.7850399416493019</v>
      </c>
    </row>
    <row r="248" spans="1:12" ht="12.75">
      <c r="A248" s="1">
        <f t="shared" si="46"/>
        <v>246</v>
      </c>
      <c r="B248" s="3">
        <v>13</v>
      </c>
      <c r="C248" s="5">
        <v>384</v>
      </c>
      <c r="E248" s="6">
        <f t="shared" si="47"/>
        <v>126392</v>
      </c>
      <c r="G248">
        <f t="shared" si="44"/>
        <v>365.24251497005986</v>
      </c>
      <c r="H248">
        <f t="shared" si="45"/>
        <v>29.530622125393368</v>
      </c>
      <c r="I248">
        <f t="shared" si="48"/>
        <v>126380.65868263415</v>
      </c>
      <c r="J248">
        <f t="shared" si="49"/>
        <v>126392.68312757176</v>
      </c>
      <c r="K248" s="1">
        <f t="shared" si="50"/>
        <v>-11.341317365848226</v>
      </c>
      <c r="L248" s="1">
        <f t="shared" si="51"/>
        <v>0.6831275717559038</v>
      </c>
    </row>
    <row r="249" spans="1:12" ht="12.75">
      <c r="A249" s="1">
        <f t="shared" si="46"/>
        <v>247</v>
      </c>
      <c r="B249" s="3">
        <v>12</v>
      </c>
      <c r="C249" s="5">
        <v>355</v>
      </c>
      <c r="E249" s="6">
        <f t="shared" si="47"/>
        <v>126747</v>
      </c>
      <c r="G249">
        <f t="shared" si="44"/>
        <v>365.24251497005986</v>
      </c>
      <c r="H249">
        <f t="shared" si="45"/>
        <v>29.530622125393368</v>
      </c>
      <c r="I249">
        <f t="shared" si="48"/>
        <v>126745.90119760421</v>
      </c>
      <c r="J249">
        <f t="shared" si="49"/>
        <v>126747.05059307648</v>
      </c>
      <c r="K249" s="1">
        <f t="shared" si="50"/>
        <v>-1.098802395790699</v>
      </c>
      <c r="L249" s="1">
        <f t="shared" si="51"/>
        <v>0.050593076477525756</v>
      </c>
    </row>
    <row r="250" spans="1:12" ht="12.75">
      <c r="A250" s="1">
        <f t="shared" si="46"/>
        <v>248</v>
      </c>
      <c r="B250" s="3">
        <v>12</v>
      </c>
      <c r="C250" s="5">
        <v>354</v>
      </c>
      <c r="E250" s="6">
        <f t="shared" si="47"/>
        <v>127101</v>
      </c>
      <c r="G250">
        <f t="shared" si="44"/>
        <v>365.24251497005986</v>
      </c>
      <c r="H250">
        <f t="shared" si="45"/>
        <v>29.530622125393368</v>
      </c>
      <c r="I250">
        <f t="shared" si="48"/>
        <v>127111.14371257427</v>
      </c>
      <c r="J250">
        <f t="shared" si="49"/>
        <v>127101.4180585812</v>
      </c>
      <c r="K250" s="1">
        <f t="shared" si="50"/>
        <v>10.143712574266829</v>
      </c>
      <c r="L250" s="1">
        <f t="shared" si="51"/>
        <v>0.41805858119914774</v>
      </c>
    </row>
    <row r="251" spans="1:12" ht="12.75">
      <c r="A251" s="1">
        <f t="shared" si="46"/>
        <v>249</v>
      </c>
      <c r="B251" s="3">
        <v>13</v>
      </c>
      <c r="C251" s="5">
        <v>384</v>
      </c>
      <c r="E251" s="6">
        <f t="shared" si="47"/>
        <v>127485</v>
      </c>
      <c r="G251">
        <f t="shared" si="44"/>
        <v>365.24251497005986</v>
      </c>
      <c r="H251">
        <f t="shared" si="45"/>
        <v>29.530622125393368</v>
      </c>
      <c r="I251">
        <f t="shared" si="48"/>
        <v>127476.38622754432</v>
      </c>
      <c r="J251">
        <f t="shared" si="49"/>
        <v>127485.3161462113</v>
      </c>
      <c r="K251" s="1">
        <f t="shared" si="50"/>
        <v>-8.613772455675644</v>
      </c>
      <c r="L251" s="1">
        <f t="shared" si="51"/>
        <v>0.3161462113057496</v>
      </c>
    </row>
    <row r="252" spans="1:12" ht="12.75">
      <c r="A252" s="1">
        <f t="shared" si="46"/>
        <v>250</v>
      </c>
      <c r="B252" s="3">
        <v>12</v>
      </c>
      <c r="C252" s="5">
        <v>354</v>
      </c>
      <c r="E252" s="6">
        <f t="shared" si="47"/>
        <v>127839</v>
      </c>
      <c r="G252">
        <f t="shared" si="44"/>
        <v>365.24251497005986</v>
      </c>
      <c r="H252">
        <f t="shared" si="45"/>
        <v>29.530622125393368</v>
      </c>
      <c r="I252">
        <f t="shared" si="48"/>
        <v>127841.62874251438</v>
      </c>
      <c r="J252">
        <f t="shared" si="49"/>
        <v>127839.68361171603</v>
      </c>
      <c r="K252" s="1">
        <f t="shared" si="50"/>
        <v>2.6287425143818837</v>
      </c>
      <c r="L252" s="1">
        <f t="shared" si="51"/>
        <v>0.6836117160273716</v>
      </c>
    </row>
    <row r="253" spans="1:12" ht="12.75">
      <c r="A253" s="1">
        <f t="shared" si="46"/>
        <v>251</v>
      </c>
      <c r="B253" s="3">
        <v>12</v>
      </c>
      <c r="C253" s="5">
        <v>355</v>
      </c>
      <c r="E253" s="6">
        <f t="shared" si="47"/>
        <v>128194</v>
      </c>
      <c r="G253">
        <f t="shared" si="44"/>
        <v>365.24251497005986</v>
      </c>
      <c r="H253">
        <f t="shared" si="45"/>
        <v>29.530622125393368</v>
      </c>
      <c r="I253">
        <f t="shared" si="48"/>
        <v>128206.87125748444</v>
      </c>
      <c r="J253">
        <f t="shared" si="49"/>
        <v>128194.05107722075</v>
      </c>
      <c r="K253" s="1">
        <f t="shared" si="50"/>
        <v>12.871257484439411</v>
      </c>
      <c r="L253" s="1">
        <f t="shared" si="51"/>
        <v>0.05107722074899357</v>
      </c>
    </row>
    <row r="254" spans="1:12" ht="12.75">
      <c r="A254" s="1">
        <f t="shared" si="46"/>
        <v>252</v>
      </c>
      <c r="B254" s="3">
        <v>13</v>
      </c>
      <c r="C254" s="5">
        <v>384</v>
      </c>
      <c r="E254" s="6">
        <f t="shared" si="47"/>
        <v>128578</v>
      </c>
      <c r="G254">
        <f t="shared" si="44"/>
        <v>365.24251497005986</v>
      </c>
      <c r="H254">
        <f t="shared" si="45"/>
        <v>29.530622125393368</v>
      </c>
      <c r="I254">
        <f t="shared" si="48"/>
        <v>128572.1137724545</v>
      </c>
      <c r="J254">
        <f t="shared" si="49"/>
        <v>128577.94916485086</v>
      </c>
      <c r="K254" s="1">
        <f t="shared" si="50"/>
        <v>-5.886227545503061</v>
      </c>
      <c r="L254" s="1">
        <f t="shared" si="51"/>
        <v>-0.05083514914440457</v>
      </c>
    </row>
    <row r="255" spans="1:12" ht="12.75">
      <c r="A255" s="1">
        <f t="shared" si="46"/>
        <v>253</v>
      </c>
      <c r="B255" s="3">
        <v>12</v>
      </c>
      <c r="C255" s="5">
        <v>354</v>
      </c>
      <c r="E255" s="6">
        <f t="shared" si="47"/>
        <v>128932</v>
      </c>
      <c r="G255">
        <f t="shared" si="44"/>
        <v>365.24251497005986</v>
      </c>
      <c r="H255">
        <f t="shared" si="45"/>
        <v>29.530622125393368</v>
      </c>
      <c r="I255">
        <f t="shared" si="48"/>
        <v>128937.35628742455</v>
      </c>
      <c r="J255">
        <f t="shared" si="49"/>
        <v>128932.31663035558</v>
      </c>
      <c r="K255" s="1">
        <f t="shared" si="50"/>
        <v>5.356287424554466</v>
      </c>
      <c r="L255" s="1">
        <f t="shared" si="51"/>
        <v>0.3166303555772174</v>
      </c>
    </row>
    <row r="256" spans="1:12" ht="12.75">
      <c r="A256" s="1">
        <f t="shared" si="46"/>
        <v>254</v>
      </c>
      <c r="B256" s="3">
        <v>13</v>
      </c>
      <c r="C256" s="5">
        <v>384</v>
      </c>
      <c r="E256" s="6">
        <f t="shared" si="47"/>
        <v>129316</v>
      </c>
      <c r="G256">
        <f t="shared" si="44"/>
        <v>365.24251497005986</v>
      </c>
      <c r="H256">
        <f t="shared" si="45"/>
        <v>29.530622125393368</v>
      </c>
      <c r="I256">
        <f t="shared" si="48"/>
        <v>129302.59880239461</v>
      </c>
      <c r="J256">
        <f t="shared" si="49"/>
        <v>129316.21471798568</v>
      </c>
      <c r="K256" s="1">
        <f t="shared" si="50"/>
        <v>-13.401197605388006</v>
      </c>
      <c r="L256" s="1">
        <f t="shared" si="51"/>
        <v>0.21471798568381928</v>
      </c>
    </row>
    <row r="257" spans="1:12" ht="12.75">
      <c r="A257" s="1">
        <f t="shared" si="46"/>
        <v>255</v>
      </c>
      <c r="B257" s="3">
        <v>12</v>
      </c>
      <c r="C257" s="5">
        <v>354</v>
      </c>
      <c r="E257" s="6">
        <f t="shared" si="47"/>
        <v>129670</v>
      </c>
      <c r="G257">
        <f t="shared" si="44"/>
        <v>365.24251497005986</v>
      </c>
      <c r="H257">
        <f t="shared" si="45"/>
        <v>29.530622125393368</v>
      </c>
      <c r="I257">
        <f t="shared" si="48"/>
        <v>129667.84131736467</v>
      </c>
      <c r="J257">
        <f t="shared" si="49"/>
        <v>129670.5821834904</v>
      </c>
      <c r="K257" s="1">
        <f t="shared" si="50"/>
        <v>-2.1586826353304787</v>
      </c>
      <c r="L257" s="1">
        <f t="shared" si="51"/>
        <v>0.5821834904054413</v>
      </c>
    </row>
    <row r="258" spans="1:12" ht="12.75">
      <c r="A258" s="1">
        <f t="shared" si="46"/>
        <v>256</v>
      </c>
      <c r="B258" s="3">
        <v>12</v>
      </c>
      <c r="C258" s="5">
        <v>355</v>
      </c>
      <c r="E258" s="6">
        <f t="shared" si="47"/>
        <v>130025</v>
      </c>
      <c r="G258">
        <f t="shared" si="44"/>
        <v>365.24251497005986</v>
      </c>
      <c r="H258">
        <f t="shared" si="45"/>
        <v>29.530622125393368</v>
      </c>
      <c r="I258">
        <f t="shared" si="48"/>
        <v>130033.08383233473</v>
      </c>
      <c r="J258">
        <f t="shared" si="49"/>
        <v>130024.94964899513</v>
      </c>
      <c r="K258" s="1">
        <f t="shared" si="50"/>
        <v>8.083832334727049</v>
      </c>
      <c r="L258" s="1">
        <f t="shared" si="51"/>
        <v>-0.050351004872936755</v>
      </c>
    </row>
    <row r="259" spans="1:12" ht="12.75">
      <c r="A259" s="1">
        <f t="shared" si="46"/>
        <v>257</v>
      </c>
      <c r="B259" s="3">
        <v>13</v>
      </c>
      <c r="C259" s="5">
        <v>384</v>
      </c>
      <c r="E259" s="6">
        <f t="shared" si="47"/>
        <v>130409</v>
      </c>
      <c r="G259">
        <f t="shared" si="44"/>
        <v>365.24251497005986</v>
      </c>
      <c r="H259">
        <f t="shared" si="45"/>
        <v>29.530622125393368</v>
      </c>
      <c r="I259">
        <f t="shared" si="48"/>
        <v>130398.32634730478</v>
      </c>
      <c r="J259">
        <f t="shared" si="49"/>
        <v>130408.84773662523</v>
      </c>
      <c r="K259" s="1">
        <f t="shared" si="50"/>
        <v>-10.673652695215424</v>
      </c>
      <c r="L259" s="1">
        <f t="shared" si="51"/>
        <v>-0.1522633747663349</v>
      </c>
    </row>
    <row r="260" spans="1:12" ht="12.75">
      <c r="A260" s="1">
        <f t="shared" si="46"/>
        <v>258</v>
      </c>
      <c r="B260" s="3">
        <v>12</v>
      </c>
      <c r="C260" s="5">
        <v>354</v>
      </c>
      <c r="E260" s="6">
        <f t="shared" si="47"/>
        <v>130763</v>
      </c>
      <c r="G260">
        <f t="shared" si="44"/>
        <v>365.24251497005986</v>
      </c>
      <c r="H260">
        <f t="shared" si="45"/>
        <v>29.530622125393368</v>
      </c>
      <c r="I260">
        <f t="shared" si="48"/>
        <v>130763.56886227484</v>
      </c>
      <c r="J260">
        <f t="shared" si="49"/>
        <v>130763.21520212996</v>
      </c>
      <c r="K260" s="1">
        <f t="shared" si="50"/>
        <v>0.5688622748421039</v>
      </c>
      <c r="L260" s="1">
        <f t="shared" si="51"/>
        <v>0.2152021299552871</v>
      </c>
    </row>
    <row r="261" spans="1:12" ht="12.75">
      <c r="A261" s="1">
        <f t="shared" si="46"/>
        <v>259</v>
      </c>
      <c r="B261" s="3">
        <v>12</v>
      </c>
      <c r="C261" s="5">
        <v>354</v>
      </c>
      <c r="E261" s="6">
        <f t="shared" si="47"/>
        <v>131117</v>
      </c>
      <c r="G261">
        <f t="shared" si="44"/>
        <v>365.24251497005986</v>
      </c>
      <c r="H261">
        <f t="shared" si="45"/>
        <v>29.530622125393368</v>
      </c>
      <c r="I261">
        <f t="shared" si="48"/>
        <v>131128.8113772449</v>
      </c>
      <c r="J261">
        <f t="shared" si="49"/>
        <v>131117.58266763468</v>
      </c>
      <c r="K261" s="1">
        <f t="shared" si="50"/>
        <v>11.811377244914183</v>
      </c>
      <c r="L261" s="1">
        <f t="shared" si="51"/>
        <v>0.5826676346769091</v>
      </c>
    </row>
    <row r="262" spans="1:12" ht="12.75">
      <c r="A262" s="1">
        <f t="shared" si="46"/>
        <v>260</v>
      </c>
      <c r="B262" s="3">
        <v>13</v>
      </c>
      <c r="C262" s="5">
        <v>384</v>
      </c>
      <c r="E262" s="6">
        <f t="shared" si="47"/>
        <v>131501</v>
      </c>
      <c r="G262">
        <f t="shared" si="44"/>
        <v>365.24251497005986</v>
      </c>
      <c r="H262">
        <f t="shared" si="45"/>
        <v>29.530622125393368</v>
      </c>
      <c r="I262">
        <f t="shared" si="48"/>
        <v>131494.053892215</v>
      </c>
      <c r="J262">
        <f t="shared" si="49"/>
        <v>131501.48075526478</v>
      </c>
      <c r="K262" s="1">
        <f t="shared" si="50"/>
        <v>-6.946107785013737</v>
      </c>
      <c r="L262" s="1">
        <f t="shared" si="51"/>
        <v>0.48075526478351094</v>
      </c>
    </row>
    <row r="263" spans="1:12" ht="12.75">
      <c r="A263" s="1">
        <f t="shared" si="46"/>
        <v>261</v>
      </c>
      <c r="B263" s="3">
        <v>12</v>
      </c>
      <c r="C263" s="5">
        <v>354</v>
      </c>
      <c r="E263" s="6">
        <f t="shared" si="47"/>
        <v>131855</v>
      </c>
      <c r="G263">
        <f t="shared" si="44"/>
        <v>365.24251497005986</v>
      </c>
      <c r="H263">
        <f t="shared" si="45"/>
        <v>29.530622125393368</v>
      </c>
      <c r="I263">
        <f t="shared" si="48"/>
        <v>131859.29640718506</v>
      </c>
      <c r="J263">
        <f t="shared" si="49"/>
        <v>131855.8482207695</v>
      </c>
      <c r="K263" s="1">
        <f t="shared" si="50"/>
        <v>4.296407185058342</v>
      </c>
      <c r="L263" s="1">
        <f t="shared" si="51"/>
        <v>0.848220769490581</v>
      </c>
    </row>
    <row r="264" spans="1:12" ht="12.75">
      <c r="A264" s="1">
        <f t="shared" si="46"/>
        <v>262</v>
      </c>
      <c r="B264" s="3">
        <v>13</v>
      </c>
      <c r="C264" s="5">
        <v>384</v>
      </c>
      <c r="E264" s="6">
        <f t="shared" si="47"/>
        <v>132239</v>
      </c>
      <c r="G264">
        <f t="shared" si="44"/>
        <v>365.24251497005986</v>
      </c>
      <c r="H264">
        <f t="shared" si="45"/>
        <v>29.530622125393368</v>
      </c>
      <c r="I264">
        <f t="shared" si="48"/>
        <v>132224.53892215513</v>
      </c>
      <c r="J264">
        <f t="shared" si="49"/>
        <v>132239.7463083996</v>
      </c>
      <c r="K264" s="1">
        <f t="shared" si="50"/>
        <v>-14.461077844869578</v>
      </c>
      <c r="L264" s="1">
        <f t="shared" si="51"/>
        <v>0.7463083995971829</v>
      </c>
    </row>
    <row r="265" spans="1:12" ht="12.75">
      <c r="A265" s="1">
        <f t="shared" si="46"/>
        <v>263</v>
      </c>
      <c r="B265" s="3">
        <v>12</v>
      </c>
      <c r="C265" s="5">
        <v>355</v>
      </c>
      <c r="E265" s="6">
        <f t="shared" si="47"/>
        <v>132594</v>
      </c>
      <c r="G265">
        <f t="shared" si="44"/>
        <v>365.24251497005986</v>
      </c>
      <c r="H265">
        <f t="shared" si="45"/>
        <v>29.530622125393368</v>
      </c>
      <c r="I265">
        <f t="shared" si="48"/>
        <v>132589.7814371252</v>
      </c>
      <c r="J265">
        <f t="shared" si="49"/>
        <v>132594.1137739043</v>
      </c>
      <c r="K265" s="1">
        <f t="shared" si="50"/>
        <v>-4.218562874797499</v>
      </c>
      <c r="L265" s="1">
        <f t="shared" si="51"/>
        <v>0.11377390430425294</v>
      </c>
    </row>
    <row r="266" spans="1:12" ht="12.75">
      <c r="A266" s="1">
        <f t="shared" si="46"/>
        <v>264</v>
      </c>
      <c r="B266" s="3">
        <v>12</v>
      </c>
      <c r="C266" s="5">
        <v>354</v>
      </c>
      <c r="E266" s="6">
        <f t="shared" si="47"/>
        <v>132948</v>
      </c>
      <c r="G266">
        <f t="shared" si="44"/>
        <v>365.24251497005986</v>
      </c>
      <c r="H266">
        <f t="shared" si="45"/>
        <v>29.530622125393368</v>
      </c>
      <c r="I266">
        <f t="shared" si="48"/>
        <v>132955.02395209527</v>
      </c>
      <c r="J266">
        <f t="shared" si="49"/>
        <v>132948.481239409</v>
      </c>
      <c r="K266" s="1">
        <f t="shared" si="50"/>
        <v>7.023952095274581</v>
      </c>
      <c r="L266" s="1">
        <f t="shared" si="51"/>
        <v>0.481239409011323</v>
      </c>
    </row>
    <row r="267" spans="1:12" ht="12.75">
      <c r="A267" s="1">
        <f t="shared" si="46"/>
        <v>265</v>
      </c>
      <c r="B267" s="3">
        <v>13</v>
      </c>
      <c r="C267" s="5">
        <v>384</v>
      </c>
      <c r="E267" s="6">
        <f t="shared" si="47"/>
        <v>133332</v>
      </c>
      <c r="G267">
        <f t="shared" si="44"/>
        <v>365.24251497005986</v>
      </c>
      <c r="H267">
        <f t="shared" si="45"/>
        <v>29.530622125393368</v>
      </c>
      <c r="I267">
        <f t="shared" si="48"/>
        <v>133320.26646706535</v>
      </c>
      <c r="J267">
        <f t="shared" si="49"/>
        <v>133332.37932703912</v>
      </c>
      <c r="K267" s="1">
        <f t="shared" si="50"/>
        <v>-11.73353293465334</v>
      </c>
      <c r="L267" s="1">
        <f t="shared" si="51"/>
        <v>0.37932703911792487</v>
      </c>
    </row>
    <row r="268" spans="1:12" ht="12.75">
      <c r="A268" s="1">
        <f t="shared" si="46"/>
        <v>266</v>
      </c>
      <c r="B268" s="3">
        <v>12</v>
      </c>
      <c r="C268" s="5">
        <v>354</v>
      </c>
      <c r="E268" s="6">
        <f t="shared" si="47"/>
        <v>133686</v>
      </c>
      <c r="G268">
        <f t="shared" si="44"/>
        <v>365.24251497005986</v>
      </c>
      <c r="H268">
        <f t="shared" si="45"/>
        <v>29.530622125393368</v>
      </c>
      <c r="I268">
        <f t="shared" si="48"/>
        <v>133685.50898203542</v>
      </c>
      <c r="J268">
        <f t="shared" si="49"/>
        <v>133686.74679254382</v>
      </c>
      <c r="K268" s="1">
        <f t="shared" si="50"/>
        <v>-0.49101796458126046</v>
      </c>
      <c r="L268" s="1">
        <f t="shared" si="51"/>
        <v>0.7467925438249949</v>
      </c>
    </row>
    <row r="269" spans="1:12" ht="12.75">
      <c r="A269" s="1">
        <f t="shared" si="46"/>
        <v>267</v>
      </c>
      <c r="B269" s="3">
        <v>12</v>
      </c>
      <c r="C269" s="5">
        <v>355</v>
      </c>
      <c r="E269" s="6">
        <f t="shared" si="47"/>
        <v>134041</v>
      </c>
      <c r="G269">
        <f t="shared" si="44"/>
        <v>365.24251497005986</v>
      </c>
      <c r="H269">
        <f t="shared" si="45"/>
        <v>29.530622125393368</v>
      </c>
      <c r="I269">
        <f t="shared" si="48"/>
        <v>134050.7514970055</v>
      </c>
      <c r="J269">
        <f t="shared" si="49"/>
        <v>134041.11425804853</v>
      </c>
      <c r="K269" s="1">
        <f t="shared" si="50"/>
        <v>9.751497005490819</v>
      </c>
      <c r="L269" s="1">
        <f t="shared" si="51"/>
        <v>0.114258048532065</v>
      </c>
    </row>
    <row r="270" spans="1:12" ht="12.75">
      <c r="A270" s="1">
        <f t="shared" si="46"/>
        <v>268</v>
      </c>
      <c r="B270" s="3">
        <v>13</v>
      </c>
      <c r="C270" s="5">
        <v>384</v>
      </c>
      <c r="E270" s="6">
        <f t="shared" si="47"/>
        <v>134425</v>
      </c>
      <c r="G270">
        <f t="shared" si="44"/>
        <v>365.24251497005986</v>
      </c>
      <c r="H270">
        <f t="shared" si="45"/>
        <v>29.530622125393368</v>
      </c>
      <c r="I270">
        <f t="shared" si="48"/>
        <v>134415.99401197556</v>
      </c>
      <c r="J270">
        <f t="shared" si="49"/>
        <v>134425.01234567864</v>
      </c>
      <c r="K270" s="1">
        <f t="shared" si="50"/>
        <v>-9.005988024437102</v>
      </c>
      <c r="L270" s="1">
        <f t="shared" si="51"/>
        <v>0.012345678638666868</v>
      </c>
    </row>
    <row r="271" spans="1:12" ht="12.75">
      <c r="A271" s="1">
        <f t="shared" si="46"/>
        <v>269</v>
      </c>
      <c r="B271" s="3">
        <v>12</v>
      </c>
      <c r="C271" s="5">
        <v>354</v>
      </c>
      <c r="E271" s="6">
        <f t="shared" si="47"/>
        <v>134779</v>
      </c>
      <c r="G271">
        <f t="shared" si="44"/>
        <v>365.24251497005986</v>
      </c>
      <c r="H271">
        <f t="shared" si="45"/>
        <v>29.530622125393368</v>
      </c>
      <c r="I271">
        <f t="shared" si="48"/>
        <v>134781.23652694563</v>
      </c>
      <c r="J271">
        <f t="shared" si="49"/>
        <v>134779.37981118335</v>
      </c>
      <c r="K271" s="1">
        <f t="shared" si="50"/>
        <v>2.236526945634978</v>
      </c>
      <c r="L271" s="1">
        <f t="shared" si="51"/>
        <v>0.37981118334573694</v>
      </c>
    </row>
    <row r="272" spans="1:12" ht="12.75">
      <c r="A272" s="1">
        <f t="shared" si="46"/>
        <v>270</v>
      </c>
      <c r="B272" s="3">
        <v>12</v>
      </c>
      <c r="C272" s="5">
        <v>354</v>
      </c>
      <c r="E272" s="6">
        <f t="shared" si="47"/>
        <v>135133</v>
      </c>
      <c r="G272">
        <f t="shared" si="44"/>
        <v>365.24251497005986</v>
      </c>
      <c r="H272">
        <f t="shared" si="45"/>
        <v>29.530622125393368</v>
      </c>
      <c r="I272">
        <f t="shared" si="48"/>
        <v>135146.4790419157</v>
      </c>
      <c r="J272">
        <f t="shared" si="49"/>
        <v>135133.74727668805</v>
      </c>
      <c r="K272" s="1">
        <f t="shared" si="50"/>
        <v>13.479041915707057</v>
      </c>
      <c r="L272" s="1">
        <f t="shared" si="51"/>
        <v>0.747276688052807</v>
      </c>
    </row>
    <row r="273" spans="1:12" ht="12.75">
      <c r="A273" s="1">
        <f t="shared" si="46"/>
        <v>271</v>
      </c>
      <c r="B273" s="3">
        <v>13</v>
      </c>
      <c r="C273" s="5">
        <v>384</v>
      </c>
      <c r="E273" s="6">
        <f t="shared" si="47"/>
        <v>135517</v>
      </c>
      <c r="G273">
        <f t="shared" si="44"/>
        <v>365.24251497005986</v>
      </c>
      <c r="H273">
        <f t="shared" si="45"/>
        <v>29.530622125393368</v>
      </c>
      <c r="I273">
        <f t="shared" si="48"/>
        <v>135511.72155688578</v>
      </c>
      <c r="J273">
        <f t="shared" si="49"/>
        <v>135517.64536431816</v>
      </c>
      <c r="K273" s="1">
        <f t="shared" si="50"/>
        <v>-5.278443114220863</v>
      </c>
      <c r="L273" s="1">
        <f t="shared" si="51"/>
        <v>0.6453643181594089</v>
      </c>
    </row>
    <row r="274" spans="1:12" ht="12.75">
      <c r="A274" s="1">
        <f t="shared" si="46"/>
        <v>272</v>
      </c>
      <c r="B274" s="3">
        <v>12</v>
      </c>
      <c r="C274" s="5">
        <v>355</v>
      </c>
      <c r="E274" s="6">
        <f t="shared" si="47"/>
        <v>135872</v>
      </c>
      <c r="G274">
        <f t="shared" si="44"/>
        <v>365.24251497005986</v>
      </c>
      <c r="H274">
        <f t="shared" si="45"/>
        <v>29.530622125393368</v>
      </c>
      <c r="I274">
        <f t="shared" si="48"/>
        <v>135876.96407185585</v>
      </c>
      <c r="J274">
        <f t="shared" si="49"/>
        <v>135872.01282982287</v>
      </c>
      <c r="K274" s="1">
        <f t="shared" si="50"/>
        <v>4.964071855851216</v>
      </c>
      <c r="L274" s="1">
        <f t="shared" si="51"/>
        <v>0.012829822866478935</v>
      </c>
    </row>
    <row r="275" spans="1:12" ht="12.75">
      <c r="A275" s="1">
        <f t="shared" si="46"/>
        <v>273</v>
      </c>
      <c r="B275" s="3">
        <v>13</v>
      </c>
      <c r="C275" s="5">
        <v>384</v>
      </c>
      <c r="E275" s="6">
        <f t="shared" si="47"/>
        <v>136256</v>
      </c>
      <c r="G275">
        <f t="shared" si="44"/>
        <v>365.24251497005986</v>
      </c>
      <c r="H275">
        <f t="shared" si="45"/>
        <v>29.530622125393368</v>
      </c>
      <c r="I275">
        <f t="shared" si="48"/>
        <v>136242.20658682592</v>
      </c>
      <c r="J275">
        <f t="shared" si="49"/>
        <v>136255.91091745297</v>
      </c>
      <c r="K275" s="1">
        <f t="shared" si="50"/>
        <v>-13.793413174076704</v>
      </c>
      <c r="L275" s="1">
        <f t="shared" si="51"/>
        <v>-0.0890825470269192</v>
      </c>
    </row>
    <row r="276" spans="1:12" ht="12.75">
      <c r="A276" s="1">
        <f t="shared" si="46"/>
        <v>274</v>
      </c>
      <c r="B276" s="3">
        <v>12</v>
      </c>
      <c r="C276" s="5">
        <v>354</v>
      </c>
      <c r="E276" s="6">
        <f t="shared" si="47"/>
        <v>136610</v>
      </c>
      <c r="G276">
        <f t="shared" si="44"/>
        <v>365.24251497005986</v>
      </c>
      <c r="H276">
        <f t="shared" si="45"/>
        <v>29.530622125393368</v>
      </c>
      <c r="I276">
        <f t="shared" si="48"/>
        <v>136607.449101796</v>
      </c>
      <c r="J276">
        <f t="shared" si="49"/>
        <v>136610.27838295768</v>
      </c>
      <c r="K276" s="1">
        <f t="shared" si="50"/>
        <v>-2.550898204004625</v>
      </c>
      <c r="L276" s="1">
        <f t="shared" si="51"/>
        <v>0.27838295768015087</v>
      </c>
    </row>
    <row r="277" spans="1:12" ht="12.75">
      <c r="A277" s="1">
        <f t="shared" si="46"/>
        <v>275</v>
      </c>
      <c r="B277" s="3">
        <v>12</v>
      </c>
      <c r="C277" s="5">
        <v>354</v>
      </c>
      <c r="E277" s="6">
        <f t="shared" si="47"/>
        <v>136964</v>
      </c>
      <c r="G277">
        <f t="shared" si="44"/>
        <v>365.24251497005986</v>
      </c>
      <c r="H277">
        <f t="shared" si="45"/>
        <v>29.530622125393368</v>
      </c>
      <c r="I277">
        <f t="shared" si="48"/>
        <v>136972.69161676607</v>
      </c>
      <c r="J277">
        <f t="shared" si="49"/>
        <v>136964.6458484624</v>
      </c>
      <c r="K277" s="1">
        <f t="shared" si="50"/>
        <v>8.691616766067455</v>
      </c>
      <c r="L277" s="1">
        <f t="shared" si="51"/>
        <v>0.6458484623872209</v>
      </c>
    </row>
    <row r="278" spans="1:12" ht="12.75">
      <c r="A278" s="1">
        <f t="shared" si="46"/>
        <v>276</v>
      </c>
      <c r="B278" s="3">
        <v>13</v>
      </c>
      <c r="C278" s="5">
        <v>384</v>
      </c>
      <c r="E278" s="6">
        <f t="shared" si="47"/>
        <v>137348</v>
      </c>
      <c r="G278">
        <f t="shared" si="44"/>
        <v>365.24251497005986</v>
      </c>
      <c r="H278">
        <f t="shared" si="45"/>
        <v>29.530622125393368</v>
      </c>
      <c r="I278">
        <f t="shared" si="48"/>
        <v>137337.93413173614</v>
      </c>
      <c r="J278">
        <f t="shared" si="49"/>
        <v>137348.5439360925</v>
      </c>
      <c r="K278" s="1">
        <f t="shared" si="50"/>
        <v>-10.065868263860466</v>
      </c>
      <c r="L278" s="1">
        <f t="shared" si="51"/>
        <v>0.5439360924938228</v>
      </c>
    </row>
    <row r="279" spans="1:12" ht="12.75">
      <c r="A279" s="1">
        <f t="shared" si="46"/>
        <v>277</v>
      </c>
      <c r="B279" s="3">
        <v>12</v>
      </c>
      <c r="C279" s="5">
        <v>355</v>
      </c>
      <c r="E279" s="6">
        <f t="shared" si="47"/>
        <v>137703</v>
      </c>
      <c r="G279">
        <f t="shared" si="44"/>
        <v>365.24251497005986</v>
      </c>
      <c r="H279">
        <f t="shared" si="45"/>
        <v>29.530622125393368</v>
      </c>
      <c r="I279">
        <f t="shared" si="48"/>
        <v>137703.1766467062</v>
      </c>
      <c r="J279">
        <f t="shared" si="49"/>
        <v>137702.9114015972</v>
      </c>
      <c r="K279" s="1">
        <f t="shared" si="50"/>
        <v>0.1766467062116135</v>
      </c>
      <c r="L279" s="1">
        <f t="shared" si="51"/>
        <v>-0.08859840279910713</v>
      </c>
    </row>
    <row r="280" spans="1:12" ht="12.75">
      <c r="A280" s="1">
        <f t="shared" si="46"/>
        <v>278</v>
      </c>
      <c r="B280" s="3">
        <v>12</v>
      </c>
      <c r="C280" s="5">
        <v>354</v>
      </c>
      <c r="E280" s="6">
        <f t="shared" si="47"/>
        <v>138057</v>
      </c>
      <c r="G280">
        <f t="shared" si="44"/>
        <v>365.24251497005986</v>
      </c>
      <c r="H280">
        <f t="shared" si="45"/>
        <v>29.530622125393368</v>
      </c>
      <c r="I280">
        <f t="shared" si="48"/>
        <v>138068.41916167628</v>
      </c>
      <c r="J280">
        <f t="shared" si="49"/>
        <v>138057.2788671019</v>
      </c>
      <c r="K280" s="1">
        <f t="shared" si="50"/>
        <v>11.419161676283693</v>
      </c>
      <c r="L280" s="1">
        <f t="shared" si="51"/>
        <v>0.27886710190796293</v>
      </c>
    </row>
    <row r="281" spans="1:12" ht="12.75">
      <c r="A281" s="1">
        <f t="shared" si="46"/>
        <v>279</v>
      </c>
      <c r="B281" s="3">
        <v>13</v>
      </c>
      <c r="C281" s="5">
        <v>384</v>
      </c>
      <c r="E281" s="6">
        <f t="shared" si="47"/>
        <v>138441</v>
      </c>
      <c r="G281">
        <f t="shared" si="44"/>
        <v>365.24251497005986</v>
      </c>
      <c r="H281">
        <f t="shared" si="45"/>
        <v>29.530622125393368</v>
      </c>
      <c r="I281">
        <f t="shared" si="48"/>
        <v>138433.66167664636</v>
      </c>
      <c r="J281">
        <f t="shared" si="49"/>
        <v>138441.17695473201</v>
      </c>
      <c r="K281" s="1">
        <f t="shared" si="50"/>
        <v>-7.338323353644228</v>
      </c>
      <c r="L281" s="1">
        <f t="shared" si="51"/>
        <v>0.1769547320145648</v>
      </c>
    </row>
    <row r="282" spans="1:12" ht="12.75">
      <c r="A282" s="1">
        <f t="shared" si="46"/>
        <v>280</v>
      </c>
      <c r="B282" s="3">
        <v>12</v>
      </c>
      <c r="C282" s="5">
        <v>354</v>
      </c>
      <c r="E282" s="6">
        <f t="shared" si="47"/>
        <v>138795</v>
      </c>
      <c r="G282">
        <f t="shared" si="44"/>
        <v>365.24251497005986</v>
      </c>
      <c r="H282">
        <f t="shared" si="45"/>
        <v>29.530622125393368</v>
      </c>
      <c r="I282">
        <f t="shared" si="48"/>
        <v>138798.90419161643</v>
      </c>
      <c r="J282">
        <f t="shared" si="49"/>
        <v>138795.54442023672</v>
      </c>
      <c r="K282" s="1">
        <f t="shared" si="50"/>
        <v>3.904191616427852</v>
      </c>
      <c r="L282" s="1">
        <f t="shared" si="51"/>
        <v>0.5444202367216349</v>
      </c>
    </row>
    <row r="283" spans="1:12" ht="12.75">
      <c r="A283" s="1">
        <f t="shared" si="46"/>
        <v>281</v>
      </c>
      <c r="B283" s="3">
        <v>13</v>
      </c>
      <c r="C283" s="5">
        <v>384</v>
      </c>
      <c r="E283" s="6">
        <f t="shared" si="47"/>
        <v>139179</v>
      </c>
      <c r="G283">
        <f t="shared" si="44"/>
        <v>365.24251497005986</v>
      </c>
      <c r="H283">
        <f t="shared" si="45"/>
        <v>29.530622125393368</v>
      </c>
      <c r="I283">
        <f t="shared" si="48"/>
        <v>139164.1467065865</v>
      </c>
      <c r="J283">
        <f t="shared" si="49"/>
        <v>139179.44250786683</v>
      </c>
      <c r="K283" s="1">
        <f t="shared" si="50"/>
        <v>-14.853293413500069</v>
      </c>
      <c r="L283" s="1">
        <f t="shared" si="51"/>
        <v>0.44250786682823673</v>
      </c>
    </row>
    <row r="284" spans="1:12" ht="12.75">
      <c r="A284" s="1">
        <f t="shared" si="46"/>
        <v>282</v>
      </c>
      <c r="B284" s="3">
        <v>12</v>
      </c>
      <c r="C284" s="5">
        <v>354</v>
      </c>
      <c r="E284" s="6">
        <f t="shared" si="47"/>
        <v>139533</v>
      </c>
      <c r="G284">
        <f aca="true" t="shared" si="52" ref="G284:G347">G283</f>
        <v>365.24251497005986</v>
      </c>
      <c r="H284">
        <f aca="true" t="shared" si="53" ref="H284:H347">H283</f>
        <v>29.530622125393368</v>
      </c>
      <c r="I284">
        <f t="shared" si="48"/>
        <v>139529.38922155657</v>
      </c>
      <c r="J284">
        <f t="shared" si="49"/>
        <v>139533.80997337154</v>
      </c>
      <c r="K284" s="1">
        <f t="shared" si="50"/>
        <v>-3.6107784434279893</v>
      </c>
      <c r="L284" s="1">
        <f t="shared" si="51"/>
        <v>0.8099733715353068</v>
      </c>
    </row>
    <row r="285" spans="1:12" ht="12.75">
      <c r="A285" s="1">
        <f t="shared" si="46"/>
        <v>283</v>
      </c>
      <c r="B285" s="3">
        <v>12</v>
      </c>
      <c r="C285" s="5">
        <v>355</v>
      </c>
      <c r="E285" s="6">
        <f t="shared" si="47"/>
        <v>139888</v>
      </c>
      <c r="G285">
        <f t="shared" si="52"/>
        <v>365.24251497005986</v>
      </c>
      <c r="H285">
        <f t="shared" si="53"/>
        <v>29.530622125393368</v>
      </c>
      <c r="I285">
        <f t="shared" si="48"/>
        <v>139894.63173652664</v>
      </c>
      <c r="J285">
        <f t="shared" si="49"/>
        <v>139888.17743887624</v>
      </c>
      <c r="K285" s="1">
        <f t="shared" si="50"/>
        <v>6.63173652664409</v>
      </c>
      <c r="L285" s="1">
        <f t="shared" si="51"/>
        <v>0.17743887624237686</v>
      </c>
    </row>
    <row r="286" spans="1:12" ht="12.75">
      <c r="A286" s="1">
        <f t="shared" si="46"/>
        <v>284</v>
      </c>
      <c r="B286" s="3">
        <v>13</v>
      </c>
      <c r="C286" s="5">
        <v>384</v>
      </c>
      <c r="E286" s="6">
        <f t="shared" si="47"/>
        <v>140272</v>
      </c>
      <c r="G286">
        <f t="shared" si="52"/>
        <v>365.24251497005986</v>
      </c>
      <c r="H286">
        <f t="shared" si="53"/>
        <v>29.530622125393368</v>
      </c>
      <c r="I286">
        <f t="shared" si="48"/>
        <v>140259.87425149672</v>
      </c>
      <c r="J286">
        <f t="shared" si="49"/>
        <v>140272.07552650635</v>
      </c>
      <c r="K286" s="1">
        <f t="shared" si="50"/>
        <v>-12.12574850328383</v>
      </c>
      <c r="L286" s="1">
        <f t="shared" si="51"/>
        <v>0.07552650634897873</v>
      </c>
    </row>
    <row r="287" spans="1:12" ht="12.75">
      <c r="A287" s="1">
        <f t="shared" si="46"/>
        <v>285</v>
      </c>
      <c r="B287" s="3">
        <v>12</v>
      </c>
      <c r="C287" s="5">
        <v>354</v>
      </c>
      <c r="E287" s="6">
        <f t="shared" si="47"/>
        <v>140626</v>
      </c>
      <c r="G287">
        <f t="shared" si="52"/>
        <v>365.24251497005986</v>
      </c>
      <c r="H287">
        <f t="shared" si="53"/>
        <v>29.530622125393368</v>
      </c>
      <c r="I287">
        <f t="shared" si="48"/>
        <v>140625.1167664668</v>
      </c>
      <c r="J287">
        <f t="shared" si="49"/>
        <v>140626.44299201106</v>
      </c>
      <c r="K287" s="1">
        <f t="shared" si="50"/>
        <v>-0.8832335332117509</v>
      </c>
      <c r="L287" s="1">
        <f t="shared" si="51"/>
        <v>0.4429920110560488</v>
      </c>
    </row>
    <row r="288" spans="1:12" ht="12.75">
      <c r="A288" s="1">
        <f aca="true" t="shared" si="54" ref="A288:A351">A287+1</f>
        <v>286</v>
      </c>
      <c r="B288" s="3">
        <v>12</v>
      </c>
      <c r="C288" s="5">
        <v>354</v>
      </c>
      <c r="E288" s="6">
        <f aca="true" t="shared" si="55" ref="E288:E351">E287+C288</f>
        <v>140980</v>
      </c>
      <c r="G288">
        <f t="shared" si="52"/>
        <v>365.24251497005986</v>
      </c>
      <c r="H288">
        <f t="shared" si="53"/>
        <v>29.530622125393368</v>
      </c>
      <c r="I288">
        <f aca="true" t="shared" si="56" ref="I288:I351">I287+G288</f>
        <v>140990.35928143686</v>
      </c>
      <c r="J288">
        <f aca="true" t="shared" si="57" ref="J288:J351">J287+H288*B288</f>
        <v>140980.81045751576</v>
      </c>
      <c r="K288" s="1">
        <f aca="true" t="shared" si="58" ref="K288:K351">I288-E288</f>
        <v>10.359281436860329</v>
      </c>
      <c r="L288" s="1">
        <f aca="true" t="shared" si="59" ref="L288:L351">J288-E288</f>
        <v>0.8104575157631189</v>
      </c>
    </row>
    <row r="289" spans="1:12" ht="12.75">
      <c r="A289" s="1">
        <f t="shared" si="54"/>
        <v>287</v>
      </c>
      <c r="B289" s="3">
        <v>13</v>
      </c>
      <c r="C289" s="5">
        <v>384</v>
      </c>
      <c r="E289" s="6">
        <f t="shared" si="55"/>
        <v>141364</v>
      </c>
      <c r="G289">
        <f t="shared" si="52"/>
        <v>365.24251497005986</v>
      </c>
      <c r="H289">
        <f t="shared" si="53"/>
        <v>29.530622125393368</v>
      </c>
      <c r="I289">
        <f t="shared" si="56"/>
        <v>141355.60179640693</v>
      </c>
      <c r="J289">
        <f t="shared" si="57"/>
        <v>141364.70854514587</v>
      </c>
      <c r="K289" s="1">
        <f t="shared" si="58"/>
        <v>-8.398203593067592</v>
      </c>
      <c r="L289" s="1">
        <f t="shared" si="59"/>
        <v>0.7085451458697207</v>
      </c>
    </row>
    <row r="290" spans="1:12" ht="12.75">
      <c r="A290" s="1">
        <f t="shared" si="54"/>
        <v>288</v>
      </c>
      <c r="B290" s="3">
        <v>12</v>
      </c>
      <c r="C290" s="5">
        <v>355</v>
      </c>
      <c r="E290" s="6">
        <f t="shared" si="55"/>
        <v>141719</v>
      </c>
      <c r="G290">
        <f t="shared" si="52"/>
        <v>365.24251497005986</v>
      </c>
      <c r="H290">
        <f t="shared" si="53"/>
        <v>29.530622125393368</v>
      </c>
      <c r="I290">
        <f t="shared" si="56"/>
        <v>141720.844311377</v>
      </c>
      <c r="J290">
        <f t="shared" si="57"/>
        <v>141719.07601065058</v>
      </c>
      <c r="K290" s="1">
        <f t="shared" si="58"/>
        <v>1.8443113770044874</v>
      </c>
      <c r="L290" s="1">
        <f t="shared" si="59"/>
        <v>0.0760106505767908</v>
      </c>
    </row>
    <row r="291" spans="1:12" ht="12.75">
      <c r="A291" s="1">
        <f t="shared" si="54"/>
        <v>289</v>
      </c>
      <c r="B291" s="3">
        <v>12</v>
      </c>
      <c r="C291" s="5">
        <v>354</v>
      </c>
      <c r="E291" s="6">
        <f t="shared" si="55"/>
        <v>142073</v>
      </c>
      <c r="G291">
        <f t="shared" si="52"/>
        <v>365.24251497005986</v>
      </c>
      <c r="H291">
        <f t="shared" si="53"/>
        <v>29.530622125393368</v>
      </c>
      <c r="I291">
        <f t="shared" si="56"/>
        <v>142086.08682634708</v>
      </c>
      <c r="J291">
        <f t="shared" si="57"/>
        <v>142073.44347615528</v>
      </c>
      <c r="K291" s="1">
        <f t="shared" si="58"/>
        <v>13.086826347076567</v>
      </c>
      <c r="L291" s="1">
        <f t="shared" si="59"/>
        <v>0.44347615528386086</v>
      </c>
    </row>
    <row r="292" spans="1:12" ht="12.75">
      <c r="A292" s="1">
        <f t="shared" si="54"/>
        <v>290</v>
      </c>
      <c r="B292" s="3">
        <v>13</v>
      </c>
      <c r="C292" s="5">
        <v>384</v>
      </c>
      <c r="E292" s="6">
        <f t="shared" si="55"/>
        <v>142457</v>
      </c>
      <c r="G292">
        <f t="shared" si="52"/>
        <v>365.24251497005986</v>
      </c>
      <c r="H292">
        <f t="shared" si="53"/>
        <v>29.530622125393368</v>
      </c>
      <c r="I292">
        <f t="shared" si="56"/>
        <v>142451.32934131715</v>
      </c>
      <c r="J292">
        <f t="shared" si="57"/>
        <v>142457.3415637854</v>
      </c>
      <c r="K292" s="1">
        <f t="shared" si="58"/>
        <v>-5.670658682851354</v>
      </c>
      <c r="L292" s="1">
        <f t="shared" si="59"/>
        <v>0.3415637853904627</v>
      </c>
    </row>
    <row r="293" spans="1:12" ht="12.75">
      <c r="A293" s="1">
        <f t="shared" si="54"/>
        <v>291</v>
      </c>
      <c r="B293" s="3">
        <v>12</v>
      </c>
      <c r="C293" s="5">
        <v>354</v>
      </c>
      <c r="E293" s="6">
        <f t="shared" si="55"/>
        <v>142811</v>
      </c>
      <c r="G293">
        <f t="shared" si="52"/>
        <v>365.24251497005986</v>
      </c>
      <c r="H293">
        <f t="shared" si="53"/>
        <v>29.530622125393368</v>
      </c>
      <c r="I293">
        <f t="shared" si="56"/>
        <v>142816.57185628722</v>
      </c>
      <c r="J293">
        <f t="shared" si="57"/>
        <v>142811.7090292901</v>
      </c>
      <c r="K293" s="1">
        <f t="shared" si="58"/>
        <v>5.571856287220726</v>
      </c>
      <c r="L293" s="1">
        <f t="shared" si="59"/>
        <v>0.7090292900975328</v>
      </c>
    </row>
    <row r="294" spans="1:12" ht="12.75">
      <c r="A294" s="1">
        <f t="shared" si="54"/>
        <v>292</v>
      </c>
      <c r="B294" s="3">
        <v>13</v>
      </c>
      <c r="C294" s="5">
        <v>384</v>
      </c>
      <c r="E294" s="6">
        <f t="shared" si="55"/>
        <v>143195</v>
      </c>
      <c r="G294">
        <f t="shared" si="52"/>
        <v>365.24251497005986</v>
      </c>
      <c r="H294">
        <f t="shared" si="53"/>
        <v>29.530622125393368</v>
      </c>
      <c r="I294">
        <f t="shared" si="56"/>
        <v>143181.8143712573</v>
      </c>
      <c r="J294">
        <f t="shared" si="57"/>
        <v>143195.6071169202</v>
      </c>
      <c r="K294" s="1">
        <f t="shared" si="58"/>
        <v>-13.185628742707195</v>
      </c>
      <c r="L294" s="1">
        <f t="shared" si="59"/>
        <v>0.6071169202041347</v>
      </c>
    </row>
    <row r="295" spans="1:12" ht="12.75">
      <c r="A295" s="1">
        <f t="shared" si="54"/>
        <v>293</v>
      </c>
      <c r="B295" s="3">
        <v>12</v>
      </c>
      <c r="C295" s="5">
        <v>355</v>
      </c>
      <c r="E295" s="6">
        <f t="shared" si="55"/>
        <v>143550</v>
      </c>
      <c r="G295">
        <f t="shared" si="52"/>
        <v>365.24251497005986</v>
      </c>
      <c r="H295">
        <f t="shared" si="53"/>
        <v>29.530622125393368</v>
      </c>
      <c r="I295">
        <f t="shared" si="56"/>
        <v>143547.05688622736</v>
      </c>
      <c r="J295">
        <f t="shared" si="57"/>
        <v>143549.9745824249</v>
      </c>
      <c r="K295" s="1">
        <f t="shared" si="58"/>
        <v>-2.9431137726351153</v>
      </c>
      <c r="L295" s="1">
        <f t="shared" si="59"/>
        <v>-0.025417575088795274</v>
      </c>
    </row>
    <row r="296" spans="1:12" ht="12.75">
      <c r="A296" s="1">
        <f t="shared" si="54"/>
        <v>294</v>
      </c>
      <c r="B296" s="3">
        <v>12</v>
      </c>
      <c r="C296" s="5">
        <v>354</v>
      </c>
      <c r="E296" s="6">
        <f t="shared" si="55"/>
        <v>143904</v>
      </c>
      <c r="G296">
        <f t="shared" si="52"/>
        <v>365.24251497005986</v>
      </c>
      <c r="H296">
        <f t="shared" si="53"/>
        <v>29.530622125393368</v>
      </c>
      <c r="I296">
        <f t="shared" si="56"/>
        <v>143912.29940119744</v>
      </c>
      <c r="J296">
        <f t="shared" si="57"/>
        <v>143904.34204792962</v>
      </c>
      <c r="K296" s="1">
        <f t="shared" si="58"/>
        <v>8.299401197436964</v>
      </c>
      <c r="L296" s="1">
        <f t="shared" si="59"/>
        <v>0.3420479296182748</v>
      </c>
    </row>
    <row r="297" spans="1:12" ht="12.75">
      <c r="A297" s="1">
        <f t="shared" si="54"/>
        <v>295</v>
      </c>
      <c r="B297" s="3">
        <v>13</v>
      </c>
      <c r="C297" s="5">
        <v>384</v>
      </c>
      <c r="E297" s="6">
        <f t="shared" si="55"/>
        <v>144288</v>
      </c>
      <c r="G297">
        <f t="shared" si="52"/>
        <v>365.24251497005986</v>
      </c>
      <c r="H297">
        <f t="shared" si="53"/>
        <v>29.530622125393368</v>
      </c>
      <c r="I297">
        <f t="shared" si="56"/>
        <v>144277.5419161675</v>
      </c>
      <c r="J297">
        <f t="shared" si="57"/>
        <v>144288.24013555972</v>
      </c>
      <c r="K297" s="1">
        <f t="shared" si="58"/>
        <v>-10.458083832490956</v>
      </c>
      <c r="L297" s="1">
        <f t="shared" si="59"/>
        <v>0.24013555972487666</v>
      </c>
    </row>
    <row r="298" spans="1:12" ht="12.75">
      <c r="A298" s="1">
        <f t="shared" si="54"/>
        <v>296</v>
      </c>
      <c r="B298" s="3">
        <v>12</v>
      </c>
      <c r="C298" s="5">
        <v>354</v>
      </c>
      <c r="E298" s="6">
        <f t="shared" si="55"/>
        <v>144642</v>
      </c>
      <c r="G298">
        <f t="shared" si="52"/>
        <v>365.24251497005986</v>
      </c>
      <c r="H298">
        <f t="shared" si="53"/>
        <v>29.530622125393368</v>
      </c>
      <c r="I298">
        <f t="shared" si="56"/>
        <v>144642.78443113758</v>
      </c>
      <c r="J298">
        <f t="shared" si="57"/>
        <v>144642.60760106443</v>
      </c>
      <c r="K298" s="1">
        <f t="shared" si="58"/>
        <v>0.784431137581123</v>
      </c>
      <c r="L298" s="1">
        <f t="shared" si="59"/>
        <v>0.6076010644319467</v>
      </c>
    </row>
    <row r="299" spans="1:12" ht="12.75">
      <c r="A299" s="1">
        <f t="shared" si="54"/>
        <v>297</v>
      </c>
      <c r="B299" s="3">
        <v>12</v>
      </c>
      <c r="C299" s="5">
        <v>355</v>
      </c>
      <c r="E299" s="6">
        <f t="shared" si="55"/>
        <v>144997</v>
      </c>
      <c r="G299">
        <f t="shared" si="52"/>
        <v>365.24251497005986</v>
      </c>
      <c r="H299">
        <f t="shared" si="53"/>
        <v>29.530622125393368</v>
      </c>
      <c r="I299">
        <f t="shared" si="56"/>
        <v>145008.02694610765</v>
      </c>
      <c r="J299">
        <f t="shared" si="57"/>
        <v>144996.97506656914</v>
      </c>
      <c r="K299" s="1">
        <f t="shared" si="58"/>
        <v>11.026946107653202</v>
      </c>
      <c r="L299" s="1">
        <f t="shared" si="59"/>
        <v>-0.024933430860983208</v>
      </c>
    </row>
    <row r="300" spans="1:12" ht="12.75">
      <c r="A300" s="1">
        <f t="shared" si="54"/>
        <v>298</v>
      </c>
      <c r="B300" s="3">
        <v>13</v>
      </c>
      <c r="C300" s="5">
        <v>384</v>
      </c>
      <c r="E300" s="6">
        <f t="shared" si="55"/>
        <v>145381</v>
      </c>
      <c r="G300">
        <f t="shared" si="52"/>
        <v>365.24251497005986</v>
      </c>
      <c r="H300">
        <f t="shared" si="53"/>
        <v>29.530622125393368</v>
      </c>
      <c r="I300">
        <f t="shared" si="56"/>
        <v>145373.26946107773</v>
      </c>
      <c r="J300">
        <f t="shared" si="57"/>
        <v>145380.87315419925</v>
      </c>
      <c r="K300" s="1">
        <f t="shared" si="58"/>
        <v>-7.730538922274718</v>
      </c>
      <c r="L300" s="1">
        <f t="shared" si="59"/>
        <v>-0.12684580075438134</v>
      </c>
    </row>
    <row r="301" spans="1:12" ht="12.75">
      <c r="A301" s="1">
        <f t="shared" si="54"/>
        <v>299</v>
      </c>
      <c r="B301" s="3">
        <v>12</v>
      </c>
      <c r="C301" s="5">
        <v>354</v>
      </c>
      <c r="E301" s="6">
        <f t="shared" si="55"/>
        <v>145735</v>
      </c>
      <c r="G301">
        <f t="shared" si="52"/>
        <v>365.24251497005986</v>
      </c>
      <c r="H301">
        <f t="shared" si="53"/>
        <v>29.530622125393368</v>
      </c>
      <c r="I301">
        <f t="shared" si="56"/>
        <v>145738.5119760478</v>
      </c>
      <c r="J301">
        <f t="shared" si="57"/>
        <v>145735.24061970395</v>
      </c>
      <c r="K301" s="1">
        <f t="shared" si="58"/>
        <v>3.5119760477973614</v>
      </c>
      <c r="L301" s="1">
        <f t="shared" si="59"/>
        <v>0.24061970395268872</v>
      </c>
    </row>
    <row r="302" spans="1:12" ht="12.75">
      <c r="A302" s="1">
        <f t="shared" si="54"/>
        <v>300</v>
      </c>
      <c r="B302" s="3">
        <v>13</v>
      </c>
      <c r="C302" s="5">
        <v>384</v>
      </c>
      <c r="E302" s="6">
        <f t="shared" si="55"/>
        <v>146119</v>
      </c>
      <c r="G302">
        <f t="shared" si="52"/>
        <v>365.24251497005986</v>
      </c>
      <c r="H302">
        <f t="shared" si="53"/>
        <v>29.530622125393368</v>
      </c>
      <c r="I302">
        <f t="shared" si="56"/>
        <v>146103.75449101787</v>
      </c>
      <c r="J302">
        <f t="shared" si="57"/>
        <v>146119.13870733406</v>
      </c>
      <c r="K302" s="1">
        <f t="shared" si="58"/>
        <v>-15.24550898213056</v>
      </c>
      <c r="L302" s="1">
        <f t="shared" si="59"/>
        <v>0.1387073340592906</v>
      </c>
    </row>
    <row r="303" spans="1:12" ht="12.75">
      <c r="A303" s="1">
        <f t="shared" si="54"/>
        <v>301</v>
      </c>
      <c r="B303" s="3">
        <v>12</v>
      </c>
      <c r="C303" s="5">
        <v>354</v>
      </c>
      <c r="E303" s="6">
        <f t="shared" si="55"/>
        <v>146473</v>
      </c>
      <c r="G303">
        <f t="shared" si="52"/>
        <v>365.24251497005986</v>
      </c>
      <c r="H303">
        <f t="shared" si="53"/>
        <v>29.530622125393368</v>
      </c>
      <c r="I303">
        <f t="shared" si="56"/>
        <v>146468.99700598794</v>
      </c>
      <c r="J303">
        <f t="shared" si="57"/>
        <v>146473.50617283877</v>
      </c>
      <c r="K303" s="1">
        <f t="shared" si="58"/>
        <v>-4.00299401205848</v>
      </c>
      <c r="L303" s="1">
        <f t="shared" si="59"/>
        <v>0.5061728387663607</v>
      </c>
    </row>
    <row r="304" spans="1:12" ht="12.75">
      <c r="A304" s="1">
        <f t="shared" si="54"/>
        <v>302</v>
      </c>
      <c r="B304" s="3">
        <v>12</v>
      </c>
      <c r="C304" s="5">
        <v>354</v>
      </c>
      <c r="E304" s="6">
        <f t="shared" si="55"/>
        <v>146827</v>
      </c>
      <c r="G304">
        <f t="shared" si="52"/>
        <v>365.24251497005986</v>
      </c>
      <c r="H304">
        <f t="shared" si="53"/>
        <v>29.530622125393368</v>
      </c>
      <c r="I304">
        <f t="shared" si="56"/>
        <v>146834.239520958</v>
      </c>
      <c r="J304">
        <f t="shared" si="57"/>
        <v>146827.87363834347</v>
      </c>
      <c r="K304" s="1">
        <f t="shared" si="58"/>
        <v>7.2395209580136</v>
      </c>
      <c r="L304" s="1">
        <f t="shared" si="59"/>
        <v>0.8736383434734307</v>
      </c>
    </row>
    <row r="305" spans="1:12" ht="12.75">
      <c r="A305" s="1">
        <f t="shared" si="54"/>
        <v>303</v>
      </c>
      <c r="B305" s="3">
        <v>13</v>
      </c>
      <c r="C305" s="5">
        <v>384</v>
      </c>
      <c r="E305" s="6">
        <f t="shared" si="55"/>
        <v>147211</v>
      </c>
      <c r="G305">
        <f t="shared" si="52"/>
        <v>365.24251497005986</v>
      </c>
      <c r="H305">
        <f t="shared" si="53"/>
        <v>29.530622125393368</v>
      </c>
      <c r="I305">
        <f t="shared" si="56"/>
        <v>147199.4820359281</v>
      </c>
      <c r="J305">
        <f t="shared" si="57"/>
        <v>147211.77172597358</v>
      </c>
      <c r="K305" s="1">
        <f t="shared" si="58"/>
        <v>-11.51796407191432</v>
      </c>
      <c r="L305" s="1">
        <f t="shared" si="59"/>
        <v>0.7717259735800326</v>
      </c>
    </row>
    <row r="306" spans="1:12" ht="12.75">
      <c r="A306" s="1">
        <f t="shared" si="54"/>
        <v>304</v>
      </c>
      <c r="B306" s="3">
        <v>12</v>
      </c>
      <c r="C306" s="5">
        <v>355</v>
      </c>
      <c r="E306" s="6">
        <f t="shared" si="55"/>
        <v>147566</v>
      </c>
      <c r="G306">
        <f t="shared" si="52"/>
        <v>365.24251497005986</v>
      </c>
      <c r="H306">
        <f t="shared" si="53"/>
        <v>29.530622125393368</v>
      </c>
      <c r="I306">
        <f t="shared" si="56"/>
        <v>147564.72455089816</v>
      </c>
      <c r="J306">
        <f t="shared" si="57"/>
        <v>147566.1391914783</v>
      </c>
      <c r="K306" s="1">
        <f t="shared" si="58"/>
        <v>-1.2754491018422414</v>
      </c>
      <c r="L306" s="1">
        <f t="shared" si="59"/>
        <v>0.13919147828710265</v>
      </c>
    </row>
    <row r="307" spans="1:12" ht="12.75">
      <c r="A307" s="1">
        <f t="shared" si="54"/>
        <v>305</v>
      </c>
      <c r="B307" s="3">
        <v>12</v>
      </c>
      <c r="C307" s="5">
        <v>354</v>
      </c>
      <c r="E307" s="6">
        <f t="shared" si="55"/>
        <v>147920</v>
      </c>
      <c r="G307">
        <f t="shared" si="52"/>
        <v>365.24251497005986</v>
      </c>
      <c r="H307">
        <f t="shared" si="53"/>
        <v>29.530622125393368</v>
      </c>
      <c r="I307">
        <f t="shared" si="56"/>
        <v>147929.96706586823</v>
      </c>
      <c r="J307">
        <f t="shared" si="57"/>
        <v>147920.506656983</v>
      </c>
      <c r="K307" s="1">
        <f t="shared" si="58"/>
        <v>9.967065868229838</v>
      </c>
      <c r="L307" s="1">
        <f t="shared" si="59"/>
        <v>0.5066569829941727</v>
      </c>
    </row>
    <row r="308" spans="1:12" ht="12.75">
      <c r="A308" s="1">
        <f t="shared" si="54"/>
        <v>306</v>
      </c>
      <c r="B308" s="3">
        <v>13</v>
      </c>
      <c r="C308" s="5">
        <v>384</v>
      </c>
      <c r="E308" s="6">
        <f t="shared" si="55"/>
        <v>148304</v>
      </c>
      <c r="G308">
        <f t="shared" si="52"/>
        <v>365.24251497005986</v>
      </c>
      <c r="H308">
        <f t="shared" si="53"/>
        <v>29.530622125393368</v>
      </c>
      <c r="I308">
        <f t="shared" si="56"/>
        <v>148295.2095808383</v>
      </c>
      <c r="J308">
        <f t="shared" si="57"/>
        <v>148304.4047446131</v>
      </c>
      <c r="K308" s="1">
        <f t="shared" si="58"/>
        <v>-8.790419161698082</v>
      </c>
      <c r="L308" s="1">
        <f t="shared" si="59"/>
        <v>0.4047446131007746</v>
      </c>
    </row>
    <row r="309" spans="1:12" ht="12.75">
      <c r="A309" s="1">
        <f t="shared" si="54"/>
        <v>307</v>
      </c>
      <c r="B309" s="3">
        <v>12</v>
      </c>
      <c r="C309" s="5">
        <v>354</v>
      </c>
      <c r="E309" s="6">
        <f t="shared" si="55"/>
        <v>148658</v>
      </c>
      <c r="G309">
        <f t="shared" si="52"/>
        <v>365.24251497005986</v>
      </c>
      <c r="H309">
        <f t="shared" si="53"/>
        <v>29.530622125393368</v>
      </c>
      <c r="I309">
        <f t="shared" si="56"/>
        <v>148660.45209580837</v>
      </c>
      <c r="J309">
        <f t="shared" si="57"/>
        <v>148658.7722101178</v>
      </c>
      <c r="K309" s="1">
        <f t="shared" si="58"/>
        <v>2.452095808373997</v>
      </c>
      <c r="L309" s="1">
        <f t="shared" si="59"/>
        <v>0.7722101178078447</v>
      </c>
    </row>
    <row r="310" spans="1:12" ht="12.75">
      <c r="A310" s="1">
        <f t="shared" si="54"/>
        <v>308</v>
      </c>
      <c r="B310" s="3">
        <v>12</v>
      </c>
      <c r="C310" s="5">
        <v>355</v>
      </c>
      <c r="E310" s="6">
        <f t="shared" si="55"/>
        <v>149013</v>
      </c>
      <c r="G310">
        <f t="shared" si="52"/>
        <v>365.24251497005986</v>
      </c>
      <c r="H310">
        <f t="shared" si="53"/>
        <v>29.530622125393368</v>
      </c>
      <c r="I310">
        <f t="shared" si="56"/>
        <v>149025.69461077845</v>
      </c>
      <c r="J310">
        <f t="shared" si="57"/>
        <v>149013.13967562251</v>
      </c>
      <c r="K310" s="1">
        <f t="shared" si="58"/>
        <v>12.694610778446076</v>
      </c>
      <c r="L310" s="1">
        <f t="shared" si="59"/>
        <v>0.13967562251491472</v>
      </c>
    </row>
    <row r="311" spans="1:12" ht="12.75">
      <c r="A311" s="1">
        <f t="shared" si="54"/>
        <v>309</v>
      </c>
      <c r="B311" s="3">
        <v>13</v>
      </c>
      <c r="C311" s="5">
        <v>384</v>
      </c>
      <c r="E311" s="6">
        <f t="shared" si="55"/>
        <v>149397</v>
      </c>
      <c r="G311">
        <f t="shared" si="52"/>
        <v>365.24251497005986</v>
      </c>
      <c r="H311">
        <f t="shared" si="53"/>
        <v>29.530622125393368</v>
      </c>
      <c r="I311">
        <f t="shared" si="56"/>
        <v>149390.93712574852</v>
      </c>
      <c r="J311">
        <f t="shared" si="57"/>
        <v>149397.03776325262</v>
      </c>
      <c r="K311" s="1">
        <f t="shared" si="58"/>
        <v>-6.062874251481844</v>
      </c>
      <c r="L311" s="1">
        <f t="shared" si="59"/>
        <v>0.037763252621516585</v>
      </c>
    </row>
    <row r="312" spans="1:12" ht="12.75">
      <c r="A312" s="1">
        <f t="shared" si="54"/>
        <v>310</v>
      </c>
      <c r="B312" s="3">
        <v>12</v>
      </c>
      <c r="C312" s="5">
        <v>354</v>
      </c>
      <c r="E312" s="6">
        <f t="shared" si="55"/>
        <v>149751</v>
      </c>
      <c r="G312">
        <f t="shared" si="52"/>
        <v>365.24251497005986</v>
      </c>
      <c r="H312">
        <f t="shared" si="53"/>
        <v>29.530622125393368</v>
      </c>
      <c r="I312">
        <f t="shared" si="56"/>
        <v>149756.1796407186</v>
      </c>
      <c r="J312">
        <f t="shared" si="57"/>
        <v>149751.40522875733</v>
      </c>
      <c r="K312" s="1">
        <f t="shared" si="58"/>
        <v>5.179640718590235</v>
      </c>
      <c r="L312" s="1">
        <f t="shared" si="59"/>
        <v>0.40522875732858665</v>
      </c>
    </row>
    <row r="313" spans="1:12" ht="12.75">
      <c r="A313" s="1">
        <f t="shared" si="54"/>
        <v>311</v>
      </c>
      <c r="B313" s="3">
        <v>13</v>
      </c>
      <c r="C313" s="5">
        <v>384</v>
      </c>
      <c r="E313" s="6">
        <f t="shared" si="55"/>
        <v>150135</v>
      </c>
      <c r="G313">
        <f t="shared" si="52"/>
        <v>365.24251497005986</v>
      </c>
      <c r="H313">
        <f t="shared" si="53"/>
        <v>29.530622125393368</v>
      </c>
      <c r="I313">
        <f t="shared" si="56"/>
        <v>150121.42215568866</v>
      </c>
      <c r="J313">
        <f t="shared" si="57"/>
        <v>150135.30331638744</v>
      </c>
      <c r="K313" s="1">
        <f t="shared" si="58"/>
        <v>-13.577844311337685</v>
      </c>
      <c r="L313" s="1">
        <f t="shared" si="59"/>
        <v>0.3033163874351885</v>
      </c>
    </row>
    <row r="314" spans="1:12" ht="12.75">
      <c r="A314" s="1">
        <f t="shared" si="54"/>
        <v>312</v>
      </c>
      <c r="B314" s="3">
        <v>12</v>
      </c>
      <c r="C314" s="5">
        <v>354</v>
      </c>
      <c r="E314" s="6">
        <f t="shared" si="55"/>
        <v>150489</v>
      </c>
      <c r="G314">
        <f t="shared" si="52"/>
        <v>365.24251497005986</v>
      </c>
      <c r="H314">
        <f t="shared" si="53"/>
        <v>29.530622125393368</v>
      </c>
      <c r="I314">
        <f t="shared" si="56"/>
        <v>150486.66467065873</v>
      </c>
      <c r="J314">
        <f t="shared" si="57"/>
        <v>150489.67078189214</v>
      </c>
      <c r="K314" s="1">
        <f t="shared" si="58"/>
        <v>-2.3353293412656058</v>
      </c>
      <c r="L314" s="1">
        <f t="shared" si="59"/>
        <v>0.6707818921422586</v>
      </c>
    </row>
    <row r="315" spans="1:12" ht="12.75">
      <c r="A315" s="1">
        <f t="shared" si="54"/>
        <v>313</v>
      </c>
      <c r="B315" s="3">
        <v>12</v>
      </c>
      <c r="C315" s="5">
        <v>355</v>
      </c>
      <c r="E315" s="6">
        <f t="shared" si="55"/>
        <v>150844</v>
      </c>
      <c r="G315">
        <f t="shared" si="52"/>
        <v>365.24251497005986</v>
      </c>
      <c r="H315">
        <f t="shared" si="53"/>
        <v>29.530622125393368</v>
      </c>
      <c r="I315">
        <f t="shared" si="56"/>
        <v>150851.9071856288</v>
      </c>
      <c r="J315">
        <f t="shared" si="57"/>
        <v>150844.03824739685</v>
      </c>
      <c r="K315" s="1">
        <f t="shared" si="58"/>
        <v>7.907185628806474</v>
      </c>
      <c r="L315" s="1">
        <f t="shared" si="59"/>
        <v>0.03824739684932865</v>
      </c>
    </row>
    <row r="316" spans="1:12" ht="12.75">
      <c r="A316" s="1">
        <f t="shared" si="54"/>
        <v>314</v>
      </c>
      <c r="B316" s="3">
        <v>13</v>
      </c>
      <c r="C316" s="5">
        <v>384</v>
      </c>
      <c r="E316" s="6">
        <f t="shared" si="55"/>
        <v>151228</v>
      </c>
      <c r="G316">
        <f t="shared" si="52"/>
        <v>365.24251497005986</v>
      </c>
      <c r="H316">
        <f t="shared" si="53"/>
        <v>29.530622125393368</v>
      </c>
      <c r="I316">
        <f t="shared" si="56"/>
        <v>151217.14970059888</v>
      </c>
      <c r="J316">
        <f t="shared" si="57"/>
        <v>151227.93633502696</v>
      </c>
      <c r="K316" s="1">
        <f t="shared" si="58"/>
        <v>-10.850299401121447</v>
      </c>
      <c r="L316" s="1">
        <f t="shared" si="59"/>
        <v>-0.06366497304406948</v>
      </c>
    </row>
    <row r="317" spans="1:12" ht="12.75">
      <c r="A317" s="1">
        <f t="shared" si="54"/>
        <v>315</v>
      </c>
      <c r="B317" s="3">
        <v>12</v>
      </c>
      <c r="C317" s="5">
        <v>354</v>
      </c>
      <c r="E317" s="6">
        <f t="shared" si="55"/>
        <v>151582</v>
      </c>
      <c r="G317">
        <f t="shared" si="52"/>
        <v>365.24251497005986</v>
      </c>
      <c r="H317">
        <f t="shared" si="53"/>
        <v>29.530622125393368</v>
      </c>
      <c r="I317">
        <f t="shared" si="56"/>
        <v>151582.39221556895</v>
      </c>
      <c r="J317">
        <f t="shared" si="57"/>
        <v>151582.30380053166</v>
      </c>
      <c r="K317" s="1">
        <f t="shared" si="58"/>
        <v>0.3922155689506326</v>
      </c>
      <c r="L317" s="1">
        <f t="shared" si="59"/>
        <v>0.3038005316630006</v>
      </c>
    </row>
    <row r="318" spans="1:12" ht="12.75">
      <c r="A318" s="1">
        <f t="shared" si="54"/>
        <v>316</v>
      </c>
      <c r="B318" s="3">
        <v>12</v>
      </c>
      <c r="C318" s="5">
        <v>354</v>
      </c>
      <c r="E318" s="6">
        <f t="shared" si="55"/>
        <v>151936</v>
      </c>
      <c r="G318">
        <f t="shared" si="52"/>
        <v>365.24251497005986</v>
      </c>
      <c r="H318">
        <f t="shared" si="53"/>
        <v>29.530622125393368</v>
      </c>
      <c r="I318">
        <f t="shared" si="56"/>
        <v>151947.63473053902</v>
      </c>
      <c r="J318">
        <f t="shared" si="57"/>
        <v>151936.67126603637</v>
      </c>
      <c r="K318" s="1">
        <f t="shared" si="58"/>
        <v>11.634730539022712</v>
      </c>
      <c r="L318" s="1">
        <f t="shared" si="59"/>
        <v>0.6712660363700707</v>
      </c>
    </row>
    <row r="319" spans="1:12" ht="12.75">
      <c r="A319" s="1">
        <f t="shared" si="54"/>
        <v>317</v>
      </c>
      <c r="B319" s="3">
        <v>13</v>
      </c>
      <c r="C319" s="5">
        <v>384</v>
      </c>
      <c r="E319" s="6">
        <f t="shared" si="55"/>
        <v>152320</v>
      </c>
      <c r="G319">
        <f t="shared" si="52"/>
        <v>365.24251497005986</v>
      </c>
      <c r="H319">
        <f t="shared" si="53"/>
        <v>29.530622125393368</v>
      </c>
      <c r="I319">
        <f t="shared" si="56"/>
        <v>152312.8772455091</v>
      </c>
      <c r="J319">
        <f t="shared" si="57"/>
        <v>152320.56935366648</v>
      </c>
      <c r="K319" s="1">
        <f t="shared" si="58"/>
        <v>-7.1227544909052085</v>
      </c>
      <c r="L319" s="1">
        <f t="shared" si="59"/>
        <v>0.5693536664766725</v>
      </c>
    </row>
    <row r="320" spans="1:12" ht="12.75">
      <c r="A320" s="1">
        <f t="shared" si="54"/>
        <v>318</v>
      </c>
      <c r="B320" s="3">
        <v>12</v>
      </c>
      <c r="C320" s="5">
        <v>354</v>
      </c>
      <c r="E320" s="6">
        <f t="shared" si="55"/>
        <v>152674</v>
      </c>
      <c r="G320">
        <f t="shared" si="52"/>
        <v>365.24251497005986</v>
      </c>
      <c r="H320">
        <f t="shared" si="53"/>
        <v>29.530622125393368</v>
      </c>
      <c r="I320">
        <f t="shared" si="56"/>
        <v>152678.11976047917</v>
      </c>
      <c r="J320">
        <f t="shared" si="57"/>
        <v>152674.93681917118</v>
      </c>
      <c r="K320" s="1">
        <f t="shared" si="58"/>
        <v>4.119760479166871</v>
      </c>
      <c r="L320" s="1">
        <f t="shared" si="59"/>
        <v>0.9368191711837426</v>
      </c>
    </row>
    <row r="321" spans="1:12" ht="12.75">
      <c r="A321" s="1">
        <f t="shared" si="54"/>
        <v>319</v>
      </c>
      <c r="B321" s="3">
        <v>13</v>
      </c>
      <c r="C321" s="5">
        <v>384</v>
      </c>
      <c r="E321" s="6">
        <f t="shared" si="55"/>
        <v>153058</v>
      </c>
      <c r="G321">
        <f t="shared" si="52"/>
        <v>365.24251497005986</v>
      </c>
      <c r="H321">
        <f t="shared" si="53"/>
        <v>29.530622125393368</v>
      </c>
      <c r="I321">
        <f t="shared" si="56"/>
        <v>153043.36227544924</v>
      </c>
      <c r="J321">
        <f t="shared" si="57"/>
        <v>153058.8349068013</v>
      </c>
      <c r="K321" s="1">
        <f t="shared" si="58"/>
        <v>-14.63772455076105</v>
      </c>
      <c r="L321" s="1">
        <f t="shared" si="59"/>
        <v>0.8349068012903444</v>
      </c>
    </row>
    <row r="322" spans="1:12" ht="12.75">
      <c r="A322" s="1">
        <f t="shared" si="54"/>
        <v>320</v>
      </c>
      <c r="B322" s="3">
        <v>12</v>
      </c>
      <c r="C322" s="5">
        <v>355</v>
      </c>
      <c r="E322" s="6">
        <f t="shared" si="55"/>
        <v>153413</v>
      </c>
      <c r="G322">
        <f t="shared" si="52"/>
        <v>365.24251497005986</v>
      </c>
      <c r="H322">
        <f t="shared" si="53"/>
        <v>29.530622125393368</v>
      </c>
      <c r="I322">
        <f t="shared" si="56"/>
        <v>153408.6047904193</v>
      </c>
      <c r="J322">
        <f t="shared" si="57"/>
        <v>153413.202372306</v>
      </c>
      <c r="K322" s="1">
        <f t="shared" si="58"/>
        <v>-4.39520958068897</v>
      </c>
      <c r="L322" s="1">
        <f t="shared" si="59"/>
        <v>0.20237230599741451</v>
      </c>
    </row>
    <row r="323" spans="1:12" ht="12.75">
      <c r="A323" s="1">
        <f t="shared" si="54"/>
        <v>321</v>
      </c>
      <c r="B323" s="3">
        <v>12</v>
      </c>
      <c r="C323" s="5">
        <v>354</v>
      </c>
      <c r="E323" s="6">
        <f t="shared" si="55"/>
        <v>153767</v>
      </c>
      <c r="G323">
        <f t="shared" si="52"/>
        <v>365.24251497005986</v>
      </c>
      <c r="H323">
        <f t="shared" si="53"/>
        <v>29.530622125393368</v>
      </c>
      <c r="I323">
        <f t="shared" si="56"/>
        <v>153773.84730538938</v>
      </c>
      <c r="J323">
        <f t="shared" si="57"/>
        <v>153767.5698378107</v>
      </c>
      <c r="K323" s="1">
        <f t="shared" si="58"/>
        <v>6.847305389383109</v>
      </c>
      <c r="L323" s="1">
        <f t="shared" si="59"/>
        <v>0.5698378107044846</v>
      </c>
    </row>
    <row r="324" spans="1:12" ht="12.75">
      <c r="A324" s="1">
        <f t="shared" si="54"/>
        <v>322</v>
      </c>
      <c r="B324" s="3">
        <v>13</v>
      </c>
      <c r="C324" s="5">
        <v>384</v>
      </c>
      <c r="E324" s="6">
        <f t="shared" si="55"/>
        <v>154151</v>
      </c>
      <c r="G324">
        <f t="shared" si="52"/>
        <v>365.24251497005986</v>
      </c>
      <c r="H324">
        <f t="shared" si="53"/>
        <v>29.530622125393368</v>
      </c>
      <c r="I324">
        <f t="shared" si="56"/>
        <v>154139.08982035946</v>
      </c>
      <c r="J324">
        <f t="shared" si="57"/>
        <v>154151.4679254408</v>
      </c>
      <c r="K324" s="1">
        <f t="shared" si="58"/>
        <v>-11.910179640544811</v>
      </c>
      <c r="L324" s="1">
        <f t="shared" si="59"/>
        <v>0.46792544081108645</v>
      </c>
    </row>
    <row r="325" spans="1:12" ht="12.75">
      <c r="A325" s="1">
        <f t="shared" si="54"/>
        <v>323</v>
      </c>
      <c r="B325" s="3">
        <v>12</v>
      </c>
      <c r="C325" s="5">
        <v>354</v>
      </c>
      <c r="E325" s="6">
        <f t="shared" si="55"/>
        <v>154505</v>
      </c>
      <c r="G325">
        <f t="shared" si="52"/>
        <v>365.24251497005986</v>
      </c>
      <c r="H325">
        <f t="shared" si="53"/>
        <v>29.530622125393368</v>
      </c>
      <c r="I325">
        <f t="shared" si="56"/>
        <v>154504.33233532953</v>
      </c>
      <c r="J325">
        <f t="shared" si="57"/>
        <v>154505.83539094552</v>
      </c>
      <c r="K325" s="1">
        <f t="shared" si="58"/>
        <v>-0.6676646704727318</v>
      </c>
      <c r="L325" s="1">
        <f t="shared" si="59"/>
        <v>0.8353909455181565</v>
      </c>
    </row>
    <row r="326" spans="1:12" ht="12.75">
      <c r="A326" s="1">
        <f t="shared" si="54"/>
        <v>324</v>
      </c>
      <c r="B326" s="3">
        <v>12</v>
      </c>
      <c r="C326" s="5">
        <v>355</v>
      </c>
      <c r="E326" s="6">
        <f t="shared" si="55"/>
        <v>154860</v>
      </c>
      <c r="G326">
        <f t="shared" si="52"/>
        <v>365.24251497005986</v>
      </c>
      <c r="H326">
        <f t="shared" si="53"/>
        <v>29.530622125393368</v>
      </c>
      <c r="I326">
        <f t="shared" si="56"/>
        <v>154869.5748502996</v>
      </c>
      <c r="J326">
        <f t="shared" si="57"/>
        <v>154860.20285645023</v>
      </c>
      <c r="K326" s="1">
        <f t="shared" si="58"/>
        <v>9.574850299599348</v>
      </c>
      <c r="L326" s="1">
        <f t="shared" si="59"/>
        <v>0.20285645022522658</v>
      </c>
    </row>
    <row r="327" spans="1:12" ht="12.75">
      <c r="A327" s="1">
        <f t="shared" si="54"/>
        <v>325</v>
      </c>
      <c r="B327" s="3">
        <v>13</v>
      </c>
      <c r="C327" s="5">
        <v>384</v>
      </c>
      <c r="E327" s="6">
        <f t="shared" si="55"/>
        <v>155244</v>
      </c>
      <c r="G327">
        <f t="shared" si="52"/>
        <v>365.24251497005986</v>
      </c>
      <c r="H327">
        <f t="shared" si="53"/>
        <v>29.530622125393368</v>
      </c>
      <c r="I327">
        <f t="shared" si="56"/>
        <v>155234.81736526967</v>
      </c>
      <c r="J327">
        <f t="shared" si="57"/>
        <v>155244.10094408033</v>
      </c>
      <c r="K327" s="1">
        <f t="shared" si="58"/>
        <v>-9.182634730328573</v>
      </c>
      <c r="L327" s="1">
        <f t="shared" si="59"/>
        <v>0.10094408033182845</v>
      </c>
    </row>
    <row r="328" spans="1:12" ht="12.75">
      <c r="A328" s="1">
        <f t="shared" si="54"/>
        <v>326</v>
      </c>
      <c r="B328" s="3">
        <v>12</v>
      </c>
      <c r="C328" s="5">
        <v>354</v>
      </c>
      <c r="E328" s="6">
        <f t="shared" si="55"/>
        <v>155598</v>
      </c>
      <c r="G328">
        <f t="shared" si="52"/>
        <v>365.24251497005986</v>
      </c>
      <c r="H328">
        <f t="shared" si="53"/>
        <v>29.530622125393368</v>
      </c>
      <c r="I328">
        <f t="shared" si="56"/>
        <v>155600.05988023974</v>
      </c>
      <c r="J328">
        <f t="shared" si="57"/>
        <v>155598.46840958504</v>
      </c>
      <c r="K328" s="1">
        <f t="shared" si="58"/>
        <v>2.0598802397435065</v>
      </c>
      <c r="L328" s="1">
        <f t="shared" si="59"/>
        <v>0.4684095850388985</v>
      </c>
    </row>
    <row r="329" spans="1:12" ht="12.75">
      <c r="A329" s="1">
        <f t="shared" si="54"/>
        <v>327</v>
      </c>
      <c r="B329" s="3">
        <v>12</v>
      </c>
      <c r="C329" s="5">
        <v>354</v>
      </c>
      <c r="E329" s="6">
        <f t="shared" si="55"/>
        <v>155952</v>
      </c>
      <c r="G329">
        <f t="shared" si="52"/>
        <v>365.24251497005986</v>
      </c>
      <c r="H329">
        <f t="shared" si="53"/>
        <v>29.530622125393368</v>
      </c>
      <c r="I329">
        <f t="shared" si="56"/>
        <v>155965.30239520982</v>
      </c>
      <c r="J329">
        <f t="shared" si="57"/>
        <v>155952.83587508975</v>
      </c>
      <c r="K329" s="1">
        <f t="shared" si="58"/>
        <v>13.302395209815586</v>
      </c>
      <c r="L329" s="1">
        <f t="shared" si="59"/>
        <v>0.8358750897459686</v>
      </c>
    </row>
    <row r="330" spans="1:12" ht="12.75">
      <c r="A330" s="1">
        <f t="shared" si="54"/>
        <v>328</v>
      </c>
      <c r="B330" s="3">
        <v>13</v>
      </c>
      <c r="C330" s="5">
        <v>384</v>
      </c>
      <c r="E330" s="6">
        <f t="shared" si="55"/>
        <v>156336</v>
      </c>
      <c r="G330">
        <f t="shared" si="52"/>
        <v>365.24251497005986</v>
      </c>
      <c r="H330">
        <f t="shared" si="53"/>
        <v>29.530622125393368</v>
      </c>
      <c r="I330">
        <f t="shared" si="56"/>
        <v>156330.5449101799</v>
      </c>
      <c r="J330">
        <f t="shared" si="57"/>
        <v>156336.73396271985</v>
      </c>
      <c r="K330" s="1">
        <f t="shared" si="58"/>
        <v>-5.455089820112335</v>
      </c>
      <c r="L330" s="1">
        <f t="shared" si="59"/>
        <v>0.7339627198525704</v>
      </c>
    </row>
    <row r="331" spans="1:12" ht="12.75">
      <c r="A331" s="1">
        <f t="shared" si="54"/>
        <v>329</v>
      </c>
      <c r="B331" s="3">
        <v>12</v>
      </c>
      <c r="C331" s="5">
        <v>355</v>
      </c>
      <c r="E331" s="6">
        <f t="shared" si="55"/>
        <v>156691</v>
      </c>
      <c r="G331">
        <f t="shared" si="52"/>
        <v>365.24251497005986</v>
      </c>
      <c r="H331">
        <f t="shared" si="53"/>
        <v>29.530622125393368</v>
      </c>
      <c r="I331">
        <f t="shared" si="56"/>
        <v>156695.78742514996</v>
      </c>
      <c r="J331">
        <f t="shared" si="57"/>
        <v>156691.10142822456</v>
      </c>
      <c r="K331" s="1">
        <f t="shared" si="58"/>
        <v>4.787425149959745</v>
      </c>
      <c r="L331" s="1">
        <f t="shared" si="59"/>
        <v>0.10142822455964051</v>
      </c>
    </row>
    <row r="332" spans="1:12" ht="12.75">
      <c r="A332" s="1">
        <f t="shared" si="54"/>
        <v>330</v>
      </c>
      <c r="B332" s="3">
        <v>13</v>
      </c>
      <c r="C332" s="5">
        <v>384</v>
      </c>
      <c r="E332" s="6">
        <f t="shared" si="55"/>
        <v>157075</v>
      </c>
      <c r="G332">
        <f t="shared" si="52"/>
        <v>365.24251497005986</v>
      </c>
      <c r="H332">
        <f t="shared" si="53"/>
        <v>29.530622125393368</v>
      </c>
      <c r="I332">
        <f t="shared" si="56"/>
        <v>157061.02994012003</v>
      </c>
      <c r="J332">
        <f t="shared" si="57"/>
        <v>157074.99951585467</v>
      </c>
      <c r="K332" s="1">
        <f t="shared" si="58"/>
        <v>-13.970059879968176</v>
      </c>
      <c r="L332" s="1">
        <f t="shared" si="59"/>
        <v>-0.00048414533375762403</v>
      </c>
    </row>
    <row r="333" spans="1:12" ht="12.75">
      <c r="A333" s="1">
        <f t="shared" si="54"/>
        <v>331</v>
      </c>
      <c r="B333" s="3">
        <v>12</v>
      </c>
      <c r="C333" s="5">
        <v>354</v>
      </c>
      <c r="E333" s="6">
        <f t="shared" si="55"/>
        <v>157429</v>
      </c>
      <c r="G333">
        <f t="shared" si="52"/>
        <v>365.24251497005986</v>
      </c>
      <c r="H333">
        <f t="shared" si="53"/>
        <v>29.530622125393368</v>
      </c>
      <c r="I333">
        <f t="shared" si="56"/>
        <v>157426.2724550901</v>
      </c>
      <c r="J333">
        <f t="shared" si="57"/>
        <v>157429.36698135937</v>
      </c>
      <c r="K333" s="1">
        <f t="shared" si="58"/>
        <v>-2.727544909896096</v>
      </c>
      <c r="L333" s="1">
        <f t="shared" si="59"/>
        <v>0.36698135937331244</v>
      </c>
    </row>
    <row r="334" spans="1:12" ht="12.75">
      <c r="A334" s="1">
        <f t="shared" si="54"/>
        <v>332</v>
      </c>
      <c r="B334" s="3">
        <v>12</v>
      </c>
      <c r="C334" s="5">
        <v>354</v>
      </c>
      <c r="E334" s="6">
        <f t="shared" si="55"/>
        <v>157783</v>
      </c>
      <c r="G334">
        <f t="shared" si="52"/>
        <v>365.24251497005986</v>
      </c>
      <c r="H334">
        <f t="shared" si="53"/>
        <v>29.530622125393368</v>
      </c>
      <c r="I334">
        <f t="shared" si="56"/>
        <v>157791.51497006018</v>
      </c>
      <c r="J334">
        <f t="shared" si="57"/>
        <v>157783.73444686408</v>
      </c>
      <c r="K334" s="1">
        <f t="shared" si="58"/>
        <v>8.514970060175983</v>
      </c>
      <c r="L334" s="1">
        <f t="shared" si="59"/>
        <v>0.7344468640803825</v>
      </c>
    </row>
    <row r="335" spans="1:12" ht="12.75">
      <c r="A335" s="1">
        <f t="shared" si="54"/>
        <v>333</v>
      </c>
      <c r="B335" s="3">
        <v>13</v>
      </c>
      <c r="C335" s="5">
        <v>384</v>
      </c>
      <c r="E335" s="6">
        <f t="shared" si="55"/>
        <v>158167</v>
      </c>
      <c r="G335">
        <f t="shared" si="52"/>
        <v>365.24251497005986</v>
      </c>
      <c r="H335">
        <f t="shared" si="53"/>
        <v>29.530622125393368</v>
      </c>
      <c r="I335">
        <f t="shared" si="56"/>
        <v>158156.75748503025</v>
      </c>
      <c r="J335">
        <f t="shared" si="57"/>
        <v>158167.6325344942</v>
      </c>
      <c r="K335" s="1">
        <f t="shared" si="58"/>
        <v>-10.242514969751937</v>
      </c>
      <c r="L335" s="1">
        <f t="shared" si="59"/>
        <v>0.6325344941869844</v>
      </c>
    </row>
    <row r="336" spans="1:12" ht="12.75">
      <c r="A336" s="1">
        <f t="shared" si="54"/>
        <v>334</v>
      </c>
      <c r="B336" s="3">
        <v>12</v>
      </c>
      <c r="C336" s="5">
        <v>355</v>
      </c>
      <c r="E336" s="6">
        <f t="shared" si="55"/>
        <v>158522</v>
      </c>
      <c r="G336">
        <f t="shared" si="52"/>
        <v>365.24251497005986</v>
      </c>
      <c r="H336">
        <f t="shared" si="53"/>
        <v>29.530622125393368</v>
      </c>
      <c r="I336" s="1">
        <f t="shared" si="56"/>
        <v>158522.00000000032</v>
      </c>
      <c r="J336" s="1">
        <f t="shared" si="57"/>
        <v>158521.9999999989</v>
      </c>
      <c r="K336" s="7">
        <f t="shared" si="58"/>
        <v>3.2014213502407074E-10</v>
      </c>
      <c r="L336" s="7">
        <f t="shared" si="59"/>
        <v>-1.1059455573558807E-09</v>
      </c>
    </row>
    <row r="337" spans="1:12" ht="12.75">
      <c r="A337" s="1">
        <f t="shared" si="54"/>
        <v>335</v>
      </c>
      <c r="B337" s="3">
        <v>12</v>
      </c>
      <c r="C337" s="5">
        <v>354</v>
      </c>
      <c r="E337" s="6">
        <f t="shared" si="55"/>
        <v>158876</v>
      </c>
      <c r="G337">
        <f t="shared" si="52"/>
        <v>365.24251497005986</v>
      </c>
      <c r="H337">
        <f t="shared" si="53"/>
        <v>29.530622125393368</v>
      </c>
      <c r="I337">
        <f t="shared" si="56"/>
        <v>158887.2425149704</v>
      </c>
      <c r="J337">
        <f t="shared" si="57"/>
        <v>158876.3674655036</v>
      </c>
      <c r="K337" s="1">
        <f t="shared" si="58"/>
        <v>11.242514970392222</v>
      </c>
      <c r="L337" s="1">
        <f t="shared" si="59"/>
        <v>0.3674655036011245</v>
      </c>
    </row>
    <row r="338" spans="1:12" ht="12.75">
      <c r="A338" s="1">
        <f t="shared" si="54"/>
        <v>336</v>
      </c>
      <c r="B338" s="3">
        <v>13</v>
      </c>
      <c r="C338" s="5">
        <v>384</v>
      </c>
      <c r="E338" s="6">
        <f t="shared" si="55"/>
        <v>159260</v>
      </c>
      <c r="G338">
        <f t="shared" si="52"/>
        <v>365.24251497005986</v>
      </c>
      <c r="H338">
        <f t="shared" si="53"/>
        <v>29.530622125393368</v>
      </c>
      <c r="I338">
        <f t="shared" si="56"/>
        <v>159252.48502994046</v>
      </c>
      <c r="J338">
        <f t="shared" si="57"/>
        <v>159260.2655531337</v>
      </c>
      <c r="K338" s="1">
        <f t="shared" si="58"/>
        <v>-7.514970059535699</v>
      </c>
      <c r="L338" s="1">
        <f t="shared" si="59"/>
        <v>0.2655531337077264</v>
      </c>
    </row>
    <row r="339" spans="1:12" ht="12.75">
      <c r="A339" s="1">
        <f t="shared" si="54"/>
        <v>337</v>
      </c>
      <c r="B339" s="3">
        <v>12</v>
      </c>
      <c r="C339" s="5">
        <v>355</v>
      </c>
      <c r="E339" s="6">
        <f t="shared" si="55"/>
        <v>159615</v>
      </c>
      <c r="G339">
        <f t="shared" si="52"/>
        <v>365.24251497005986</v>
      </c>
      <c r="H339">
        <f t="shared" si="53"/>
        <v>29.530622125393368</v>
      </c>
      <c r="I339">
        <f t="shared" si="56"/>
        <v>159617.72754491054</v>
      </c>
      <c r="J339">
        <f t="shared" si="57"/>
        <v>159614.63301863841</v>
      </c>
      <c r="K339" s="1">
        <f t="shared" si="58"/>
        <v>2.7275449105363805</v>
      </c>
      <c r="L339" s="1">
        <f t="shared" si="59"/>
        <v>-0.36698136158520356</v>
      </c>
    </row>
    <row r="340" spans="1:12" ht="12.75">
      <c r="A340" s="1">
        <f t="shared" si="54"/>
        <v>338</v>
      </c>
      <c r="B340" s="3">
        <v>12</v>
      </c>
      <c r="C340" s="5">
        <v>354</v>
      </c>
      <c r="E340" s="6">
        <f t="shared" si="55"/>
        <v>159969</v>
      </c>
      <c r="G340">
        <f t="shared" si="52"/>
        <v>365.24251497005986</v>
      </c>
      <c r="H340">
        <f t="shared" si="53"/>
        <v>29.530622125393368</v>
      </c>
      <c r="I340">
        <f t="shared" si="56"/>
        <v>159982.9700598806</v>
      </c>
      <c r="J340">
        <f t="shared" si="57"/>
        <v>159969.00048414312</v>
      </c>
      <c r="K340" s="1">
        <f t="shared" si="58"/>
        <v>13.97005988060846</v>
      </c>
      <c r="L340" s="1">
        <f t="shared" si="59"/>
        <v>0.0004841431218665093</v>
      </c>
    </row>
    <row r="341" spans="1:12" ht="12.75">
      <c r="A341" s="1">
        <f t="shared" si="54"/>
        <v>339</v>
      </c>
      <c r="B341" s="3">
        <v>13</v>
      </c>
      <c r="C341" s="5">
        <v>384</v>
      </c>
      <c r="E341" s="6">
        <f t="shared" si="55"/>
        <v>160353</v>
      </c>
      <c r="G341">
        <f t="shared" si="52"/>
        <v>365.24251497005986</v>
      </c>
      <c r="H341">
        <f t="shared" si="53"/>
        <v>29.530622125393368</v>
      </c>
      <c r="I341">
        <f t="shared" si="56"/>
        <v>160348.21257485068</v>
      </c>
      <c r="J341">
        <f t="shared" si="57"/>
        <v>160352.89857177323</v>
      </c>
      <c r="K341" s="1">
        <f t="shared" si="58"/>
        <v>-4.787425149319461</v>
      </c>
      <c r="L341" s="1">
        <f t="shared" si="59"/>
        <v>-0.10142822677153163</v>
      </c>
    </row>
    <row r="342" spans="1:12" ht="12.75">
      <c r="A342" s="1">
        <f t="shared" si="54"/>
        <v>340</v>
      </c>
      <c r="B342" s="3">
        <v>12</v>
      </c>
      <c r="C342" s="5">
        <v>354</v>
      </c>
      <c r="E342" s="6">
        <f t="shared" si="55"/>
        <v>160707</v>
      </c>
      <c r="G342">
        <f t="shared" si="52"/>
        <v>365.24251497005986</v>
      </c>
      <c r="H342">
        <f t="shared" si="53"/>
        <v>29.530622125393368</v>
      </c>
      <c r="I342">
        <f t="shared" si="56"/>
        <v>160713.45508982075</v>
      </c>
      <c r="J342">
        <f t="shared" si="57"/>
        <v>160707.26603727794</v>
      </c>
      <c r="K342" s="1">
        <f t="shared" si="58"/>
        <v>6.455089820752619</v>
      </c>
      <c r="L342" s="1">
        <f t="shared" si="59"/>
        <v>0.26603727793553844</v>
      </c>
    </row>
    <row r="343" spans="1:12" ht="12.75">
      <c r="A343" s="1">
        <f t="shared" si="54"/>
        <v>341</v>
      </c>
      <c r="B343" s="3">
        <v>13</v>
      </c>
      <c r="C343" s="5">
        <v>384</v>
      </c>
      <c r="E343" s="6">
        <f t="shared" si="55"/>
        <v>161091</v>
      </c>
      <c r="G343">
        <f t="shared" si="52"/>
        <v>365.24251497005986</v>
      </c>
      <c r="H343">
        <f t="shared" si="53"/>
        <v>29.530622125393368</v>
      </c>
      <c r="I343">
        <f t="shared" si="56"/>
        <v>161078.69760479082</v>
      </c>
      <c r="J343">
        <f t="shared" si="57"/>
        <v>161091.16412490804</v>
      </c>
      <c r="K343" s="1">
        <f t="shared" si="58"/>
        <v>-12.302395209175302</v>
      </c>
      <c r="L343" s="1">
        <f t="shared" si="59"/>
        <v>0.1641249080421403</v>
      </c>
    </row>
    <row r="344" spans="1:12" ht="12.75">
      <c r="A344" s="1">
        <f t="shared" si="54"/>
        <v>342</v>
      </c>
      <c r="B344" s="3">
        <v>12</v>
      </c>
      <c r="C344" s="5">
        <v>355</v>
      </c>
      <c r="E344" s="6">
        <f t="shared" si="55"/>
        <v>161446</v>
      </c>
      <c r="G344">
        <f t="shared" si="52"/>
        <v>365.24251497005986</v>
      </c>
      <c r="H344">
        <f t="shared" si="53"/>
        <v>29.530622125393368</v>
      </c>
      <c r="I344">
        <f t="shared" si="56"/>
        <v>161443.9401197609</v>
      </c>
      <c r="J344">
        <f t="shared" si="57"/>
        <v>161445.53159041275</v>
      </c>
      <c r="K344" s="1">
        <f t="shared" si="58"/>
        <v>-2.0598802391032223</v>
      </c>
      <c r="L344" s="1">
        <f t="shared" si="59"/>
        <v>-0.4684095872507896</v>
      </c>
    </row>
    <row r="345" spans="1:12" ht="12.75">
      <c r="A345" s="1">
        <f t="shared" si="54"/>
        <v>343</v>
      </c>
      <c r="B345" s="3">
        <v>12</v>
      </c>
      <c r="C345" s="5">
        <v>354</v>
      </c>
      <c r="E345" s="6">
        <f t="shared" si="55"/>
        <v>161800</v>
      </c>
      <c r="G345">
        <f t="shared" si="52"/>
        <v>365.24251497005986</v>
      </c>
      <c r="H345">
        <f t="shared" si="53"/>
        <v>29.530622125393368</v>
      </c>
      <c r="I345">
        <f t="shared" si="56"/>
        <v>161809.18263473097</v>
      </c>
      <c r="J345">
        <f t="shared" si="57"/>
        <v>161799.89905591746</v>
      </c>
      <c r="K345" s="1">
        <f t="shared" si="58"/>
        <v>9.182634730968857</v>
      </c>
      <c r="L345" s="1">
        <f t="shared" si="59"/>
        <v>-0.10094408254371956</v>
      </c>
    </row>
    <row r="346" spans="1:12" ht="12.75">
      <c r="A346" s="1">
        <f t="shared" si="54"/>
        <v>344</v>
      </c>
      <c r="B346" s="3">
        <v>13</v>
      </c>
      <c r="C346" s="5">
        <v>384</v>
      </c>
      <c r="E346" s="6">
        <f t="shared" si="55"/>
        <v>162184</v>
      </c>
      <c r="G346">
        <f t="shared" si="52"/>
        <v>365.24251497005986</v>
      </c>
      <c r="H346">
        <f t="shared" si="53"/>
        <v>29.530622125393368</v>
      </c>
      <c r="I346">
        <f t="shared" si="56"/>
        <v>162174.42514970104</v>
      </c>
      <c r="J346">
        <f t="shared" si="57"/>
        <v>162183.79714354756</v>
      </c>
      <c r="K346" s="1">
        <f t="shared" si="58"/>
        <v>-9.574850298959063</v>
      </c>
      <c r="L346" s="1">
        <f t="shared" si="59"/>
        <v>-0.2028564524371177</v>
      </c>
    </row>
    <row r="347" spans="1:12" ht="12.75">
      <c r="A347" s="1">
        <f t="shared" si="54"/>
        <v>345</v>
      </c>
      <c r="B347" s="3">
        <v>12</v>
      </c>
      <c r="C347" s="5">
        <v>354</v>
      </c>
      <c r="E347" s="6">
        <f t="shared" si="55"/>
        <v>162538</v>
      </c>
      <c r="G347">
        <f t="shared" si="52"/>
        <v>365.24251497005986</v>
      </c>
      <c r="H347">
        <f t="shared" si="53"/>
        <v>29.530622125393368</v>
      </c>
      <c r="I347">
        <f t="shared" si="56"/>
        <v>162539.6676646711</v>
      </c>
      <c r="J347">
        <f t="shared" si="57"/>
        <v>162538.16460905227</v>
      </c>
      <c r="K347" s="1">
        <f t="shared" si="58"/>
        <v>1.667664671113016</v>
      </c>
      <c r="L347" s="1">
        <f t="shared" si="59"/>
        <v>0.16460905226995237</v>
      </c>
    </row>
    <row r="348" spans="1:12" ht="12.75">
      <c r="A348" s="1">
        <f t="shared" si="54"/>
        <v>346</v>
      </c>
      <c r="B348" s="3">
        <v>12</v>
      </c>
      <c r="C348" s="5">
        <v>355</v>
      </c>
      <c r="E348" s="6">
        <f t="shared" si="55"/>
        <v>162893</v>
      </c>
      <c r="G348">
        <f aca="true" t="shared" si="60" ref="G348:G355">G347</f>
        <v>365.24251497005986</v>
      </c>
      <c r="H348">
        <f aca="true" t="shared" si="61" ref="H348:H355">H347</f>
        <v>29.530622125393368</v>
      </c>
      <c r="I348">
        <f t="shared" si="56"/>
        <v>162904.91017964119</v>
      </c>
      <c r="J348">
        <f t="shared" si="57"/>
        <v>162892.53207455698</v>
      </c>
      <c r="K348" s="1">
        <f t="shared" si="58"/>
        <v>11.910179641185096</v>
      </c>
      <c r="L348" s="1">
        <f t="shared" si="59"/>
        <v>-0.46792544302297756</v>
      </c>
    </row>
    <row r="349" spans="1:12" ht="12.75">
      <c r="A349" s="1">
        <f t="shared" si="54"/>
        <v>347</v>
      </c>
      <c r="B349" s="3">
        <v>13</v>
      </c>
      <c r="C349" s="5">
        <v>384</v>
      </c>
      <c r="E349" s="6">
        <f t="shared" si="55"/>
        <v>163277</v>
      </c>
      <c r="G349">
        <f t="shared" si="60"/>
        <v>365.24251497005986</v>
      </c>
      <c r="H349">
        <f t="shared" si="61"/>
        <v>29.530622125393368</v>
      </c>
      <c r="I349">
        <f t="shared" si="56"/>
        <v>163270.15269461126</v>
      </c>
      <c r="J349">
        <f t="shared" si="57"/>
        <v>163276.43016218708</v>
      </c>
      <c r="K349" s="1">
        <f t="shared" si="58"/>
        <v>-6.847305388742825</v>
      </c>
      <c r="L349" s="1">
        <f t="shared" si="59"/>
        <v>-0.5698378129163757</v>
      </c>
    </row>
    <row r="350" spans="1:12" ht="12.75">
      <c r="A350" s="1">
        <f t="shared" si="54"/>
        <v>348</v>
      </c>
      <c r="B350" s="3">
        <v>12</v>
      </c>
      <c r="C350" s="5">
        <v>354</v>
      </c>
      <c r="E350" s="6">
        <f t="shared" si="55"/>
        <v>163631</v>
      </c>
      <c r="G350">
        <f t="shared" si="60"/>
        <v>365.24251497005986</v>
      </c>
      <c r="H350">
        <f t="shared" si="61"/>
        <v>29.530622125393368</v>
      </c>
      <c r="I350">
        <f t="shared" si="56"/>
        <v>163635.39520958133</v>
      </c>
      <c r="J350">
        <f t="shared" si="57"/>
        <v>163630.7976276918</v>
      </c>
      <c r="K350" s="1">
        <f t="shared" si="58"/>
        <v>4.395209581329254</v>
      </c>
      <c r="L350" s="1">
        <f t="shared" si="59"/>
        <v>-0.20237230820930563</v>
      </c>
    </row>
    <row r="351" spans="1:12" ht="12.75">
      <c r="A351" s="1">
        <f t="shared" si="54"/>
        <v>349</v>
      </c>
      <c r="B351" s="3">
        <v>13</v>
      </c>
      <c r="C351" s="5">
        <v>384</v>
      </c>
      <c r="E351" s="6">
        <f t="shared" si="55"/>
        <v>164015</v>
      </c>
      <c r="G351">
        <f t="shared" si="60"/>
        <v>365.24251497005986</v>
      </c>
      <c r="H351">
        <f t="shared" si="61"/>
        <v>29.530622125393368</v>
      </c>
      <c r="I351">
        <f t="shared" si="56"/>
        <v>164000.6377245514</v>
      </c>
      <c r="J351">
        <f t="shared" si="57"/>
        <v>164014.6957153219</v>
      </c>
      <c r="K351" s="1">
        <f t="shared" si="58"/>
        <v>-14.362275448598666</v>
      </c>
      <c r="L351" s="1">
        <f t="shared" si="59"/>
        <v>-0.30428467810270377</v>
      </c>
    </row>
    <row r="352" spans="1:12" ht="12.75">
      <c r="A352" s="1">
        <f>A351+1</f>
        <v>350</v>
      </c>
      <c r="B352" s="3">
        <v>12</v>
      </c>
      <c r="C352" s="5">
        <v>354</v>
      </c>
      <c r="E352" s="6">
        <f>E351+C352</f>
        <v>164369</v>
      </c>
      <c r="G352">
        <f t="shared" si="60"/>
        <v>365.24251497005986</v>
      </c>
      <c r="H352">
        <f t="shared" si="61"/>
        <v>29.530622125393368</v>
      </c>
      <c r="I352">
        <f>I351+G352</f>
        <v>164365.88023952147</v>
      </c>
      <c r="J352">
        <f>J351+H352*B352</f>
        <v>164369.0631808266</v>
      </c>
      <c r="K352" s="1">
        <f>I352-E352</f>
        <v>-3.1197604785265867</v>
      </c>
      <c r="L352" s="1">
        <f>J352-E352</f>
        <v>0.0631808266043663</v>
      </c>
    </row>
    <row r="353" spans="1:12" ht="12.75">
      <c r="A353" s="1">
        <f>A352+1</f>
        <v>351</v>
      </c>
      <c r="B353" s="3">
        <v>12</v>
      </c>
      <c r="C353" s="5">
        <v>354</v>
      </c>
      <c r="E353" s="6">
        <f>E352+C353</f>
        <v>164723</v>
      </c>
      <c r="G353">
        <f t="shared" si="60"/>
        <v>365.24251497005986</v>
      </c>
      <c r="H353">
        <f t="shared" si="61"/>
        <v>29.530622125393368</v>
      </c>
      <c r="I353">
        <f>I352+G353</f>
        <v>164731.12275449155</v>
      </c>
      <c r="J353">
        <f>J352+H353*B353</f>
        <v>164723.4306463313</v>
      </c>
      <c r="K353" s="1">
        <f>I353-E353</f>
        <v>8.122754491545493</v>
      </c>
      <c r="L353" s="1">
        <f>J353-E353</f>
        <v>0.43064633131143637</v>
      </c>
    </row>
    <row r="354" spans="1:12" ht="12.75">
      <c r="A354" s="1">
        <f>A353+1</f>
        <v>352</v>
      </c>
      <c r="B354" s="3">
        <v>13</v>
      </c>
      <c r="C354" s="5">
        <v>384</v>
      </c>
      <c r="E354" s="6">
        <f>E353+C354</f>
        <v>165107</v>
      </c>
      <c r="G354">
        <f t="shared" si="60"/>
        <v>365.24251497005986</v>
      </c>
      <c r="H354">
        <f t="shared" si="61"/>
        <v>29.530622125393368</v>
      </c>
      <c r="I354">
        <f>I353+G354</f>
        <v>165096.36526946162</v>
      </c>
      <c r="J354">
        <f>J353+H354*B354</f>
        <v>165107.32873396142</v>
      </c>
      <c r="K354" s="1">
        <f>I354-E354</f>
        <v>-10.634730538382428</v>
      </c>
      <c r="L354" s="1">
        <f>J354-E354</f>
        <v>0.32873396141803823</v>
      </c>
    </row>
    <row r="355" spans="1:12" ht="12.75">
      <c r="A355" s="1">
        <f>A354+1</f>
        <v>353</v>
      </c>
      <c r="B355" s="3">
        <v>12</v>
      </c>
      <c r="C355" s="5">
        <v>355</v>
      </c>
      <c r="E355" s="6">
        <f>E354+C355</f>
        <v>165462</v>
      </c>
      <c r="G355">
        <f t="shared" si="60"/>
        <v>365.24251497005986</v>
      </c>
      <c r="H355">
        <f t="shared" si="61"/>
        <v>29.530622125393368</v>
      </c>
      <c r="I355">
        <f>I354+G355</f>
        <v>165461.6077844317</v>
      </c>
      <c r="J355">
        <f>J354+H355*B355</f>
        <v>165461.69619946613</v>
      </c>
      <c r="K355" s="1">
        <f>I355-E355</f>
        <v>-0.3922155683103483</v>
      </c>
      <c r="L355" s="1">
        <f>J355-E355</f>
        <v>-0.3038005338748917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Palmen</dc:creator>
  <cp:keywords/>
  <dc:description/>
  <cp:lastModifiedBy>Karl Palmen</cp:lastModifiedBy>
  <dcterms:created xsi:type="dcterms:W3CDTF">2007-02-22T10:55:53Z</dcterms:created>
  <dcterms:modified xsi:type="dcterms:W3CDTF">2007-02-28T10:40:24Z</dcterms:modified>
  <cp:category/>
  <cp:version/>
  <cp:contentType/>
  <cp:contentStatus/>
</cp:coreProperties>
</file>