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80" windowHeight="9345" activeTab="0"/>
  </bookViews>
  <sheets>
    <sheet name="Sheet1" sheetId="1" r:id="rId1"/>
    <sheet name="Key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<sst xmlns="http://schemas.openxmlformats.org/spreadsheetml/2006/main" count="10" uniqueCount="10">
  <si>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A</t>
  </si>
  <si>
    <t>Adjustment to mean lunation (amplitude 2/11, length of cycle 411.785)</t>
  </si>
  <si>
    <t>B</t>
  </si>
  <si>
    <t>D</t>
  </si>
  <si>
    <t>Day value to compare to adjusted lunation</t>
  </si>
  <si>
    <t>C</t>
  </si>
  <si>
    <t>Day number at start of current lunation</t>
  </si>
  <si>
    <t>E</t>
  </si>
  <si>
    <t>Length of lunation approximation (integer)</t>
  </si>
  <si>
    <t>Adjusted Lunation (target value)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</si>
</sst>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0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8515625" style="0" customWidth="1"/>
  </cols>
  <sheetData>
    <row r="1" spans="1:4" ht="12.75">
      <c r="A1">
        <f>SIN(ROW()*2*PI()/411.785)*2/11</f>
        <v>0.0027741491322715345</v>
      </c>
      <c r="B1">
        <f>29.5305888+A1</f>
        <v>29.533362949132272</v>
      </c>
      <c r="C1">
        <v>0</v>
      </c>
      <c r="D1">
        <v>1</v>
      </c>
    </row>
    <row r="2" spans="1:5" ht="12.75">
      <c r="A2">
        <f aca="true" t="shared" si="0" ref="A2:A65">SIN(ROW()*2*PI()/411.785)*2/11</f>
        <v>0.005547652402042722</v>
      </c>
      <c r="B2">
        <f aca="true" t="shared" si="1" ref="B2:B65">29.5305888+A2</f>
        <v>29.536136452402044</v>
      </c>
      <c r="C2">
        <f>IF(C1+1&gt;B2,C1+1-B2,C1+1)</f>
        <v>1</v>
      </c>
      <c r="D2">
        <f>IF(C2&lt;C1,ROW(),D1)</f>
        <v>1</v>
      </c>
      <c r="E2">
        <f>IF(D1=D2,"",D2-D1)</f>
      </c>
    </row>
    <row r="3" spans="1:5" ht="12.75">
      <c r="A3">
        <f t="shared" si="0"/>
        <v>0.008319864097179453</v>
      </c>
      <c r="B3">
        <f t="shared" si="1"/>
        <v>29.53890866409718</v>
      </c>
      <c r="C3">
        <f aca="true" t="shared" si="2" ref="C3:C30">IF(C2+1&gt;B3,C2+1-B3,C2+1)</f>
        <v>2</v>
      </c>
      <c r="D3">
        <f aca="true" t="shared" si="3" ref="D3:D61">IF(C3&lt;C2,ROW(),D2)</f>
        <v>1</v>
      </c>
      <c r="E3">
        <f aca="true" t="shared" si="4" ref="E3:E66">IF(D2=D3,"",D3-D2)</f>
      </c>
    </row>
    <row r="4" spans="1:5" ht="12.75">
      <c r="A4">
        <f t="shared" si="0"/>
        <v>0.011090138806245086</v>
      </c>
      <c r="B4">
        <f t="shared" si="1"/>
        <v>29.541678938806246</v>
      </c>
      <c r="C4">
        <f t="shared" si="2"/>
        <v>3</v>
      </c>
      <c r="D4">
        <f t="shared" si="3"/>
        <v>1</v>
      </c>
      <c r="E4">
        <f t="shared" si="4"/>
      </c>
    </row>
    <row r="5" spans="1:5" ht="12.75">
      <c r="A5">
        <f t="shared" si="0"/>
        <v>0.01385783156876168</v>
      </c>
      <c r="B5">
        <f t="shared" si="1"/>
        <v>29.54444663156876</v>
      </c>
      <c r="C5">
        <f t="shared" si="2"/>
        <v>4</v>
      </c>
      <c r="D5">
        <f t="shared" si="3"/>
        <v>1</v>
      </c>
      <c r="E5">
        <f t="shared" si="4"/>
      </c>
    </row>
    <row r="6" spans="1:5" ht="12.75">
      <c r="A6">
        <f t="shared" si="0"/>
        <v>0.016622298025366206</v>
      </c>
      <c r="B6">
        <f t="shared" si="1"/>
        <v>29.547211098025368</v>
      </c>
      <c r="C6">
        <f t="shared" si="2"/>
        <v>5</v>
      </c>
      <c r="D6">
        <f t="shared" si="3"/>
        <v>1</v>
      </c>
      <c r="E6">
        <f t="shared" si="4"/>
      </c>
    </row>
    <row r="7" spans="1:5" ht="12.75">
      <c r="A7">
        <f t="shared" si="0"/>
        <v>0.019382894567826863</v>
      </c>
      <c r="B7">
        <f t="shared" si="1"/>
        <v>29.549971694567827</v>
      </c>
      <c r="C7">
        <f t="shared" si="2"/>
        <v>6</v>
      </c>
      <c r="D7">
        <f t="shared" si="3"/>
        <v>1</v>
      </c>
      <c r="E7">
        <f t="shared" si="4"/>
      </c>
    </row>
    <row r="8" spans="1:5" ht="12.75">
      <c r="A8">
        <f t="shared" si="0"/>
        <v>0.02213897848888447</v>
      </c>
      <c r="B8">
        <f t="shared" si="1"/>
        <v>29.552727778488883</v>
      </c>
      <c r="C8">
        <f t="shared" si="2"/>
        <v>7</v>
      </c>
      <c r="D8">
        <f t="shared" si="3"/>
        <v>1</v>
      </c>
      <c r="E8">
        <f t="shared" si="4"/>
      </c>
    </row>
    <row r="9" spans="1:5" ht="12.75">
      <c r="A9">
        <f t="shared" si="0"/>
        <v>0.024889908131884127</v>
      </c>
      <c r="B9">
        <f t="shared" si="1"/>
        <v>29.555478708131883</v>
      </c>
      <c r="C9">
        <f t="shared" si="2"/>
        <v>8</v>
      </c>
      <c r="D9">
        <f t="shared" si="3"/>
        <v>1</v>
      </c>
      <c r="E9">
        <f t="shared" si="4"/>
      </c>
    </row>
    <row r="10" spans="1:5" ht="12.75">
      <c r="A10">
        <f t="shared" si="0"/>
        <v>0.027635043040162247</v>
      </c>
      <c r="B10">
        <f t="shared" si="1"/>
        <v>29.558223843040164</v>
      </c>
      <c r="C10">
        <f t="shared" si="2"/>
        <v>9</v>
      </c>
      <c r="D10">
        <f t="shared" si="3"/>
        <v>1</v>
      </c>
      <c r="E10">
        <f t="shared" si="4"/>
      </c>
    </row>
    <row r="11" spans="1:5" ht="12.75">
      <c r="A11">
        <f t="shared" si="0"/>
        <v>0.030373744106154274</v>
      </c>
      <c r="B11">
        <f t="shared" si="1"/>
        <v>29.560962544106154</v>
      </c>
      <c r="C11">
        <f t="shared" si="2"/>
        <v>10</v>
      </c>
      <c r="D11">
        <f t="shared" si="3"/>
        <v>1</v>
      </c>
      <c r="E11">
        <f t="shared" si="4"/>
      </c>
    </row>
    <row r="12" spans="1:5" ht="12.75">
      <c r="A12">
        <f t="shared" si="0"/>
        <v>0.033105373720188264</v>
      </c>
      <c r="B12">
        <f t="shared" si="1"/>
        <v>29.56369417372019</v>
      </c>
      <c r="C12">
        <f t="shared" si="2"/>
        <v>11</v>
      </c>
      <c r="D12">
        <f t="shared" si="3"/>
        <v>1</v>
      </c>
      <c r="E12">
        <f t="shared" si="4"/>
      </c>
    </row>
    <row r="13" spans="1:5" ht="12.75">
      <c r="A13">
        <f t="shared" si="0"/>
        <v>0.035829295918929714</v>
      </c>
      <c r="B13">
        <f t="shared" si="1"/>
        <v>29.56641809591893</v>
      </c>
      <c r="C13">
        <f t="shared" si="2"/>
        <v>12</v>
      </c>
      <c r="D13">
        <f t="shared" si="3"/>
        <v>1</v>
      </c>
      <c r="E13">
        <f t="shared" si="4"/>
      </c>
    </row>
    <row r="14" spans="1:5" ht="12.75">
      <c r="A14">
        <f t="shared" si="0"/>
        <v>0.038544876533443156</v>
      </c>
      <c r="B14">
        <f t="shared" si="1"/>
        <v>29.569133676533443</v>
      </c>
      <c r="C14">
        <f t="shared" si="2"/>
        <v>13</v>
      </c>
      <c r="D14">
        <f t="shared" si="3"/>
        <v>1</v>
      </c>
      <c r="E14">
        <f t="shared" si="4"/>
      </c>
    </row>
    <row r="15" spans="1:5" ht="12.75">
      <c r="A15">
        <f t="shared" si="0"/>
        <v>0.041251483336835974</v>
      </c>
      <c r="B15">
        <f t="shared" si="1"/>
        <v>29.571840283336837</v>
      </c>
      <c r="C15">
        <f t="shared" si="2"/>
        <v>14</v>
      </c>
      <c r="D15">
        <f t="shared" si="3"/>
        <v>1</v>
      </c>
      <c r="E15">
        <f t="shared" si="4"/>
      </c>
    </row>
    <row r="16" spans="1:5" ht="12.75">
      <c r="A16">
        <f t="shared" si="0"/>
        <v>0.04394848619145003</v>
      </c>
      <c r="B16">
        <f t="shared" si="1"/>
        <v>29.57453728619145</v>
      </c>
      <c r="C16">
        <f t="shared" si="2"/>
        <v>15</v>
      </c>
      <c r="D16">
        <f t="shared" si="3"/>
        <v>1</v>
      </c>
      <c r="E16">
        <f t="shared" si="4"/>
      </c>
    </row>
    <row r="17" spans="1:5" ht="12.75">
      <c r="A17">
        <f t="shared" si="0"/>
        <v>0.046635257195566986</v>
      </c>
      <c r="B17">
        <f t="shared" si="1"/>
        <v>29.57722405719557</v>
      </c>
      <c r="C17">
        <f t="shared" si="2"/>
        <v>16</v>
      </c>
      <c r="D17">
        <f t="shared" si="3"/>
        <v>1</v>
      </c>
      <c r="E17">
        <f t="shared" si="4"/>
      </c>
    </row>
    <row r="18" spans="1:5" ht="12.75">
      <c r="A18">
        <f t="shared" si="0"/>
        <v>0.04931117082959294</v>
      </c>
      <c r="B18">
        <f t="shared" si="1"/>
        <v>29.579899970829594</v>
      </c>
      <c r="C18">
        <f t="shared" si="2"/>
        <v>17</v>
      </c>
      <c r="D18">
        <f t="shared" si="3"/>
        <v>1</v>
      </c>
      <c r="E18">
        <f t="shared" si="4"/>
      </c>
    </row>
    <row r="19" spans="1:5" ht="12.75">
      <c r="A19">
        <f t="shared" si="0"/>
        <v>0.05197560410168862</v>
      </c>
      <c r="B19">
        <f t="shared" si="1"/>
        <v>29.58256440410169</v>
      </c>
      <c r="C19">
        <f t="shared" si="2"/>
        <v>18</v>
      </c>
      <c r="D19">
        <f t="shared" si="3"/>
        <v>1</v>
      </c>
      <c r="E19">
        <f t="shared" si="4"/>
      </c>
    </row>
    <row r="20" spans="1:5" ht="12.75">
      <c r="A20">
        <f t="shared" si="0"/>
        <v>0.05462793669281092</v>
      </c>
      <c r="B20">
        <f t="shared" si="1"/>
        <v>29.58521673669281</v>
      </c>
      <c r="C20">
        <f t="shared" si="2"/>
        <v>19</v>
      </c>
      <c r="D20">
        <f t="shared" si="3"/>
        <v>1</v>
      </c>
      <c r="E20">
        <f t="shared" si="4"/>
      </c>
    </row>
    <row r="21" spans="1:5" ht="12.75">
      <c r="A21">
        <f t="shared" si="0"/>
        <v>0.05726755110113231</v>
      </c>
      <c r="B21">
        <f t="shared" si="1"/>
        <v>29.587856351101134</v>
      </c>
      <c r="C21">
        <f t="shared" si="2"/>
        <v>20</v>
      </c>
      <c r="D21">
        <f t="shared" si="3"/>
        <v>1</v>
      </c>
      <c r="E21">
        <f t="shared" si="4"/>
      </c>
    </row>
    <row r="22" spans="1:5" ht="12.75">
      <c r="A22">
        <f t="shared" si="0"/>
        <v>0.05989383278580424</v>
      </c>
      <c r="B22">
        <f t="shared" si="1"/>
        <v>29.590482632785804</v>
      </c>
      <c r="C22">
        <f t="shared" si="2"/>
        <v>21</v>
      </c>
      <c r="D22">
        <f t="shared" si="3"/>
        <v>1</v>
      </c>
      <c r="E22">
        <f t="shared" si="4"/>
      </c>
    </row>
    <row r="23" spans="1:5" ht="12.75">
      <c r="A23">
        <f t="shared" si="0"/>
        <v>0.06250617031003129</v>
      </c>
      <c r="B23">
        <f t="shared" si="1"/>
        <v>29.59309497031003</v>
      </c>
      <c r="C23">
        <f t="shared" si="2"/>
        <v>22</v>
      </c>
      <c r="D23">
        <f t="shared" si="3"/>
        <v>1</v>
      </c>
      <c r="E23">
        <f t="shared" si="4"/>
      </c>
    </row>
    <row r="24" spans="1:5" ht="12.75">
      <c r="A24">
        <f t="shared" si="0"/>
        <v>0.06510395548342257</v>
      </c>
      <c r="B24">
        <f t="shared" si="1"/>
        <v>29.595692755483423</v>
      </c>
      <c r="C24">
        <f t="shared" si="2"/>
        <v>23</v>
      </c>
      <c r="D24">
        <f t="shared" si="3"/>
        <v>1</v>
      </c>
      <c r="E24">
        <f t="shared" si="4"/>
      </c>
    </row>
    <row r="25" spans="1:5" ht="12.75">
      <c r="A25">
        <f t="shared" si="0"/>
        <v>0.06768658350358735</v>
      </c>
      <c r="B25">
        <f t="shared" si="1"/>
        <v>29.598275383503587</v>
      </c>
      <c r="C25">
        <f t="shared" si="2"/>
        <v>24</v>
      </c>
      <c r="D25">
        <f t="shared" si="3"/>
        <v>1</v>
      </c>
      <c r="E25">
        <f t="shared" si="4"/>
      </c>
    </row>
    <row r="26" spans="1:5" ht="12.75">
      <c r="A26">
        <f t="shared" si="0"/>
        <v>0.07025345309694188</v>
      </c>
      <c r="B26">
        <f t="shared" si="1"/>
        <v>29.600842253096943</v>
      </c>
      <c r="C26">
        <f t="shared" si="2"/>
        <v>25</v>
      </c>
      <c r="D26">
        <f t="shared" si="3"/>
        <v>1</v>
      </c>
      <c r="E26">
        <f t="shared" si="4"/>
      </c>
    </row>
    <row r="27" spans="1:5" ht="12.75">
      <c r="A27">
        <f t="shared" si="0"/>
        <v>0.07280396665869472</v>
      </c>
      <c r="B27">
        <f t="shared" si="1"/>
        <v>29.603392766658693</v>
      </c>
      <c r="C27">
        <f t="shared" si="2"/>
        <v>26</v>
      </c>
      <c r="D27">
        <f t="shared" si="3"/>
        <v>1</v>
      </c>
      <c r="E27">
        <f t="shared" si="4"/>
      </c>
    </row>
    <row r="28" spans="1:5" ht="12.75">
      <c r="A28">
        <f t="shared" si="0"/>
        <v>0.07533753039197787</v>
      </c>
      <c r="B28">
        <f t="shared" si="1"/>
        <v>29.605926330391977</v>
      </c>
      <c r="C28">
        <f t="shared" si="2"/>
        <v>27</v>
      </c>
      <c r="D28">
        <f t="shared" si="3"/>
        <v>1</v>
      </c>
      <c r="E28">
        <f t="shared" si="4"/>
      </c>
    </row>
    <row r="29" spans="1:5" ht="12.75">
      <c r="A29">
        <f t="shared" si="0"/>
        <v>0.0778535544460913</v>
      </c>
      <c r="B29">
        <f t="shared" si="1"/>
        <v>29.60844235444609</v>
      </c>
      <c r="C29">
        <f t="shared" si="2"/>
        <v>28</v>
      </c>
      <c r="D29">
        <f t="shared" si="3"/>
        <v>1</v>
      </c>
      <c r="E29">
        <f t="shared" si="4"/>
      </c>
    </row>
    <row r="30" spans="1:5" ht="12.75">
      <c r="A30">
        <f t="shared" si="0"/>
        <v>0.08035145305382892</v>
      </c>
      <c r="B30">
        <f t="shared" si="1"/>
        <v>29.61094025305383</v>
      </c>
      <c r="C30">
        <f t="shared" si="2"/>
        <v>29</v>
      </c>
      <c r="D30">
        <f t="shared" si="3"/>
        <v>1</v>
      </c>
      <c r="E30">
        <f t="shared" si="4"/>
      </c>
    </row>
    <row r="31" spans="1:5" ht="12.75">
      <c r="A31">
        <f t="shared" si="0"/>
        <v>0.08283064466785371</v>
      </c>
      <c r="B31">
        <f t="shared" si="1"/>
        <v>29.613419444667855</v>
      </c>
      <c r="C31">
        <f>IF(C30+1&gt;B31,C30+1-B31,C30+1)</f>
        <v>0.3865805553321451</v>
      </c>
      <c r="D31">
        <f t="shared" si="3"/>
        <v>31</v>
      </c>
      <c r="E31">
        <f t="shared" si="4"/>
        <v>30</v>
      </c>
    </row>
    <row r="32" spans="1:5" ht="12.75">
      <c r="A32">
        <f t="shared" si="0"/>
        <v>0.0852905520960904</v>
      </c>
      <c r="B32">
        <f t="shared" si="1"/>
        <v>29.61587935209609</v>
      </c>
      <c r="C32">
        <f>IF(C31+1&gt;B32,C31+1-B32,C31+1)</f>
        <v>1.386580555332145</v>
      </c>
      <c r="D32">
        <f t="shared" si="3"/>
        <v>31</v>
      </c>
      <c r="E32">
        <f t="shared" si="4"/>
      </c>
    </row>
    <row r="33" spans="1:5" ht="12.75">
      <c r="A33">
        <f t="shared" si="0"/>
        <v>0.08773060263610437</v>
      </c>
      <c r="B33">
        <f t="shared" si="1"/>
        <v>29.618319402636104</v>
      </c>
      <c r="C33">
        <f aca="true" t="shared" si="5" ref="C33:C60">IF(C32+1&gt;B33,C32+1-B33,C32+1)</f>
        <v>2.386580555332145</v>
      </c>
      <c r="D33">
        <f t="shared" si="3"/>
        <v>31</v>
      </c>
      <c r="E33">
        <f>IF(D32=D33,"",D33-D32)</f>
      </c>
    </row>
    <row r="34" spans="1:5" ht="12.75">
      <c r="A34">
        <f t="shared" si="0"/>
        <v>0.09015022820843493</v>
      </c>
      <c r="B34">
        <f t="shared" si="1"/>
        <v>29.620739028208437</v>
      </c>
      <c r="C34">
        <f t="shared" si="5"/>
        <v>3.386580555332145</v>
      </c>
      <c r="D34">
        <f>IF(C34&lt;C33,ROW(),D33)</f>
        <v>31</v>
      </c>
      <c r="E34">
        <f t="shared" si="4"/>
      </c>
    </row>
    <row r="35" spans="1:5" ht="12.75">
      <c r="A35">
        <f t="shared" si="0"/>
        <v>0.09254886548885274</v>
      </c>
      <c r="B35">
        <f t="shared" si="1"/>
        <v>29.62313766548885</v>
      </c>
      <c r="C35">
        <f t="shared" si="5"/>
        <v>4.386580555332145</v>
      </c>
      <c r="D35">
        <f t="shared" si="3"/>
        <v>31</v>
      </c>
      <c r="E35">
        <f t="shared" si="4"/>
      </c>
    </row>
    <row r="36" spans="1:5" ht="12.75">
      <c r="A36">
        <f t="shared" si="0"/>
        <v>0.09492595603950989</v>
      </c>
      <c r="B36">
        <f t="shared" si="1"/>
        <v>29.62551475603951</v>
      </c>
      <c r="C36">
        <f t="shared" si="5"/>
        <v>5.386580555332145</v>
      </c>
      <c r="D36">
        <f t="shared" si="3"/>
        <v>31</v>
      </c>
      <c r="E36">
        <f t="shared" si="4"/>
      </c>
    </row>
    <row r="37" spans="1:5" ht="12.75">
      <c r="A37">
        <f t="shared" si="0"/>
        <v>0.09728094643895223</v>
      </c>
      <c r="B37">
        <f t="shared" si="1"/>
        <v>29.627869746438954</v>
      </c>
      <c r="C37">
        <f t="shared" si="5"/>
        <v>6.386580555332145</v>
      </c>
      <c r="D37">
        <f t="shared" si="3"/>
        <v>31</v>
      </c>
      <c r="E37">
        <f t="shared" si="4"/>
      </c>
    </row>
    <row r="38" spans="1:5" ht="12.75">
      <c r="A38">
        <f t="shared" si="0"/>
        <v>0.09961328841096423</v>
      </c>
      <c r="B38">
        <f t="shared" si="1"/>
        <v>29.630202088410964</v>
      </c>
      <c r="C38">
        <f t="shared" si="5"/>
        <v>7.386580555332145</v>
      </c>
      <c r="D38">
        <f t="shared" si="3"/>
        <v>31</v>
      </c>
      <c r="E38">
        <f t="shared" si="4"/>
      </c>
    </row>
    <row r="39" spans="1:5" ht="12.75">
      <c r="A39">
        <f t="shared" si="0"/>
        <v>0.10192243895221553</v>
      </c>
      <c r="B39">
        <f t="shared" si="1"/>
        <v>29.632511238952215</v>
      </c>
      <c r="C39">
        <f t="shared" si="5"/>
        <v>8.386580555332145</v>
      </c>
      <c r="D39">
        <f t="shared" si="3"/>
        <v>31</v>
      </c>
      <c r="E39">
        <f t="shared" si="4"/>
      </c>
    </row>
    <row r="40" spans="1:5" ht="12.75">
      <c r="A40">
        <f t="shared" si="0"/>
        <v>0.10420786045868015</v>
      </c>
      <c r="B40">
        <f t="shared" si="1"/>
        <v>29.63479666045868</v>
      </c>
      <c r="C40">
        <f t="shared" si="5"/>
        <v>9.386580555332145</v>
      </c>
      <c r="D40">
        <f t="shared" si="3"/>
        <v>31</v>
      </c>
      <c r="E40">
        <f t="shared" si="4"/>
      </c>
    </row>
    <row r="41" spans="1:5" ht="12.75">
      <c r="A41">
        <f t="shared" si="0"/>
        <v>0.10646902085079844</v>
      </c>
      <c r="B41">
        <f t="shared" si="1"/>
        <v>29.6370578208508</v>
      </c>
      <c r="C41">
        <f t="shared" si="5"/>
        <v>10.386580555332145</v>
      </c>
      <c r="D41">
        <f t="shared" si="3"/>
        <v>31</v>
      </c>
      <c r="E41">
        <f t="shared" si="4"/>
      </c>
    </row>
    <row r="42" spans="1:5" ht="12.75">
      <c r="A42">
        <f t="shared" si="0"/>
        <v>0.10870539369735323</v>
      </c>
      <c r="B42">
        <f t="shared" si="1"/>
        <v>29.639294193697353</v>
      </c>
      <c r="C42">
        <f t="shared" si="5"/>
        <v>11.386580555332145</v>
      </c>
      <c r="D42">
        <f t="shared" si="3"/>
        <v>31</v>
      </c>
      <c r="E42">
        <f t="shared" si="4"/>
      </c>
    </row>
    <row r="43" spans="1:5" ht="12.75">
      <c r="A43">
        <f t="shared" si="0"/>
        <v>0.11091645833803045</v>
      </c>
      <c r="B43">
        <f t="shared" si="1"/>
        <v>29.641505258338032</v>
      </c>
      <c r="C43">
        <f t="shared" si="5"/>
        <v>12.386580555332145</v>
      </c>
      <c r="D43">
        <f t="shared" si="3"/>
        <v>31</v>
      </c>
      <c r="E43">
        <f t="shared" si="4"/>
      </c>
    </row>
    <row r="44" spans="1:5" ht="12.75">
      <c r="A44">
        <f t="shared" si="0"/>
        <v>0.1131017000046366</v>
      </c>
      <c r="B44">
        <f t="shared" si="1"/>
        <v>29.643690500004638</v>
      </c>
      <c r="C44">
        <f t="shared" si="5"/>
        <v>13.386580555332145</v>
      </c>
      <c r="D44">
        <f t="shared" si="3"/>
        <v>31</v>
      </c>
      <c r="E44">
        <f t="shared" si="4"/>
      </c>
    </row>
    <row r="45" spans="1:5" ht="12.75">
      <c r="A45">
        <f t="shared" si="0"/>
        <v>0.11526060994094438</v>
      </c>
      <c r="B45">
        <f t="shared" si="1"/>
        <v>29.645849409940944</v>
      </c>
      <c r="C45">
        <f t="shared" si="5"/>
        <v>14.386580555332145</v>
      </c>
      <c r="D45">
        <f t="shared" si="3"/>
        <v>31</v>
      </c>
      <c r="E45">
        <f t="shared" si="4"/>
      </c>
    </row>
    <row r="46" spans="1:5" ht="12.75">
      <c r="A46">
        <f t="shared" si="0"/>
        <v>0.11739268552113838</v>
      </c>
      <c r="B46">
        <f t="shared" si="1"/>
        <v>29.64798148552114</v>
      </c>
      <c r="C46">
        <f t="shared" si="5"/>
        <v>15.386580555332145</v>
      </c>
      <c r="D46">
        <f t="shared" si="3"/>
        <v>31</v>
      </c>
      <c r="E46">
        <f t="shared" si="4"/>
      </c>
    </row>
    <row r="47" spans="1:5" ht="12.75">
      <c r="A47">
        <f t="shared" si="0"/>
        <v>0.11949743036683397</v>
      </c>
      <c r="B47">
        <f t="shared" si="1"/>
        <v>29.650086230366835</v>
      </c>
      <c r="C47">
        <f t="shared" si="5"/>
        <v>16.386580555332145</v>
      </c>
      <c r="D47">
        <f t="shared" si="3"/>
        <v>31</v>
      </c>
      <c r="E47">
        <f t="shared" si="4"/>
      </c>
    </row>
    <row r="48" spans="1:5" ht="12.75">
      <c r="A48">
        <f t="shared" si="0"/>
        <v>0.12157435446264123</v>
      </c>
      <c r="B48">
        <f t="shared" si="1"/>
        <v>29.65216315446264</v>
      </c>
      <c r="C48">
        <f t="shared" si="5"/>
        <v>17.386580555332145</v>
      </c>
      <c r="D48">
        <f t="shared" si="3"/>
        <v>31</v>
      </c>
      <c r="E48">
        <f t="shared" si="4"/>
      </c>
    </row>
    <row r="49" spans="1:5" ht="12.75">
      <c r="A49">
        <f t="shared" si="0"/>
        <v>0.12362297427024783</v>
      </c>
      <c r="B49">
        <f t="shared" si="1"/>
        <v>29.654211774270248</v>
      </c>
      <c r="C49">
        <f t="shared" si="5"/>
        <v>18.386580555332145</v>
      </c>
      <c r="D49">
        <f t="shared" si="3"/>
        <v>31</v>
      </c>
      <c r="E49">
        <f t="shared" si="4"/>
      </c>
    </row>
    <row r="50" spans="1:5" ht="12.75">
      <c r="A50">
        <f t="shared" si="0"/>
        <v>0.12564281284099388</v>
      </c>
      <c r="B50">
        <f t="shared" si="1"/>
        <v>29.656231612840994</v>
      </c>
      <c r="C50">
        <f t="shared" si="5"/>
        <v>19.386580555332145</v>
      </c>
      <c r="D50">
        <f t="shared" si="3"/>
        <v>31</v>
      </c>
      <c r="E50">
        <f t="shared" si="4"/>
      </c>
    </row>
    <row r="51" spans="1:5" ht="12.75">
      <c r="A51">
        <f t="shared" si="0"/>
        <v>0.1276333999269123</v>
      </c>
      <c r="B51">
        <f t="shared" si="1"/>
        <v>29.65822219992691</v>
      </c>
      <c r="C51">
        <f t="shared" si="5"/>
        <v>20.386580555332145</v>
      </c>
      <c r="D51">
        <f t="shared" si="3"/>
        <v>31</v>
      </c>
      <c r="E51">
        <f t="shared" si="4"/>
      </c>
    </row>
    <row r="52" spans="1:5" ht="12.75">
      <c r="A52">
        <f t="shared" si="0"/>
        <v>0.1295942720902097</v>
      </c>
      <c r="B52">
        <f t="shared" si="1"/>
        <v>29.66018307209021</v>
      </c>
      <c r="C52">
        <f t="shared" si="5"/>
        <v>21.386580555332145</v>
      </c>
      <c r="D52">
        <f t="shared" si="3"/>
        <v>31</v>
      </c>
      <c r="E52">
        <f t="shared" si="4"/>
      </c>
    </row>
    <row r="53" spans="1:5" ht="12.75">
      <c r="A53">
        <f t="shared" si="0"/>
        <v>0.13152497281116135</v>
      </c>
      <c r="B53">
        <f t="shared" si="1"/>
        <v>29.66211377281116</v>
      </c>
      <c r="C53">
        <f t="shared" si="5"/>
        <v>22.386580555332145</v>
      </c>
      <c r="D53">
        <f t="shared" si="3"/>
        <v>31</v>
      </c>
      <c r="E53">
        <f t="shared" si="4"/>
      </c>
    </row>
    <row r="54" spans="1:5" ht="12.75">
      <c r="A54">
        <f t="shared" si="0"/>
        <v>0.1334250525943956</v>
      </c>
      <c r="B54">
        <f t="shared" si="1"/>
        <v>29.664013852594397</v>
      </c>
      <c r="C54">
        <f t="shared" si="5"/>
        <v>23.386580555332145</v>
      </c>
      <c r="D54">
        <f t="shared" si="3"/>
        <v>31</v>
      </c>
      <c r="E54">
        <f t="shared" si="4"/>
      </c>
    </row>
    <row r="55" spans="1:5" ht="12.75">
      <c r="A55">
        <f t="shared" si="0"/>
        <v>0.13529406907354322</v>
      </c>
      <c r="B55">
        <f t="shared" si="1"/>
        <v>29.665882869073542</v>
      </c>
      <c r="C55">
        <f t="shared" si="5"/>
        <v>24.386580555332145</v>
      </c>
      <c r="D55">
        <f t="shared" si="3"/>
        <v>31</v>
      </c>
      <c r="E55">
        <f t="shared" si="4"/>
      </c>
    </row>
    <row r="56" spans="1:5" ht="12.75">
      <c r="A56">
        <f t="shared" si="0"/>
        <v>0.13713158711422635</v>
      </c>
      <c r="B56">
        <f t="shared" si="1"/>
        <v>29.667720387114226</v>
      </c>
      <c r="C56">
        <f t="shared" si="5"/>
        <v>25.386580555332145</v>
      </c>
      <c r="D56">
        <f t="shared" si="3"/>
        <v>31</v>
      </c>
      <c r="E56">
        <f t="shared" si="4"/>
      </c>
    </row>
    <row r="57" spans="1:5" ht="12.75">
      <c r="A57">
        <f t="shared" si="0"/>
        <v>0.1389371789153646</v>
      </c>
      <c r="B57">
        <f t="shared" si="1"/>
        <v>29.669525978915367</v>
      </c>
      <c r="C57">
        <f t="shared" si="5"/>
        <v>26.386580555332145</v>
      </c>
      <c r="D57">
        <f t="shared" si="3"/>
        <v>31</v>
      </c>
      <c r="E57">
        <f t="shared" si="4"/>
      </c>
    </row>
    <row r="58" spans="1:5" ht="12.75">
      <c r="A58">
        <f t="shared" si="0"/>
        <v>0.14071042410877313</v>
      </c>
      <c r="B58">
        <f t="shared" si="1"/>
        <v>29.671299224108772</v>
      </c>
      <c r="C58">
        <f t="shared" si="5"/>
        <v>27.386580555332145</v>
      </c>
      <c r="D58">
        <f t="shared" si="3"/>
        <v>31</v>
      </c>
      <c r="E58">
        <f t="shared" si="4"/>
      </c>
    </row>
    <row r="59" spans="1:5" ht="12.75">
      <c r="A59">
        <f t="shared" si="0"/>
        <v>0.14245090985703043</v>
      </c>
      <c r="B59">
        <f t="shared" si="1"/>
        <v>29.67303970985703</v>
      </c>
      <c r="C59">
        <f t="shared" si="5"/>
        <v>28.386580555332145</v>
      </c>
      <c r="D59">
        <f t="shared" si="3"/>
        <v>31</v>
      </c>
      <c r="E59">
        <f t="shared" si="4"/>
      </c>
    </row>
    <row r="60" spans="1:5" ht="12.75">
      <c r="A60">
        <f t="shared" si="0"/>
        <v>0.1441582309495932</v>
      </c>
      <c r="B60">
        <f t="shared" si="1"/>
        <v>29.674747030949593</v>
      </c>
      <c r="C60">
        <f t="shared" si="5"/>
        <v>29.386580555332145</v>
      </c>
      <c r="D60">
        <f t="shared" si="3"/>
        <v>31</v>
      </c>
      <c r="E60">
        <f t="shared" si="4"/>
      </c>
    </row>
    <row r="61" spans="1:5" ht="12.75">
      <c r="A61">
        <f t="shared" si="0"/>
        <v>0.14583198989713517</v>
      </c>
      <c r="B61">
        <f t="shared" si="1"/>
        <v>29.676420789897136</v>
      </c>
      <c r="C61">
        <f>IF(C60+1&gt;B61,C60+1-B61,C60+1)</f>
        <v>0.7101597654350087</v>
      </c>
      <c r="D61">
        <f t="shared" si="3"/>
        <v>61</v>
      </c>
      <c r="E61">
        <f t="shared" si="4"/>
        <v>30</v>
      </c>
    </row>
    <row r="62" spans="1:5" ht="12.75">
      <c r="A62">
        <f t="shared" si="0"/>
        <v>0.1474717970240883</v>
      </c>
      <c r="B62">
        <f t="shared" si="1"/>
        <v>29.67806059702409</v>
      </c>
      <c r="C62">
        <f aca="true" t="shared" si="6" ref="C62:C100">IF(C61+1&gt;B62,C61+1-B62,C61+1)</f>
        <v>1.7101597654350087</v>
      </c>
      <c r="D62">
        <f aca="true" t="shared" si="7" ref="D62:D100">IF(C62&lt;C61,ROW(),D61)</f>
        <v>61</v>
      </c>
      <c r="E62">
        <f t="shared" si="4"/>
      </c>
    </row>
    <row r="63" spans="1:5" ht="12.75">
      <c r="A63">
        <f t="shared" si="0"/>
        <v>0.14907727055936507</v>
      </c>
      <c r="B63">
        <f t="shared" si="1"/>
        <v>29.679666070559364</v>
      </c>
      <c r="C63">
        <f t="shared" si="6"/>
        <v>2.7101597654350087</v>
      </c>
      <c r="D63">
        <f t="shared" si="7"/>
        <v>61</v>
      </c>
      <c r="E63">
        <f t="shared" si="4"/>
      </c>
    </row>
    <row r="64" spans="1:5" ht="12.75">
      <c r="A64">
        <f t="shared" si="0"/>
        <v>0.15064803672524038</v>
      </c>
      <c r="B64">
        <f t="shared" si="1"/>
        <v>29.68123683672524</v>
      </c>
      <c r="C64">
        <f t="shared" si="6"/>
        <v>3.7101597654350087</v>
      </c>
      <c r="D64">
        <f t="shared" si="7"/>
        <v>61</v>
      </c>
      <c r="E64">
        <f t="shared" si="4"/>
      </c>
    </row>
    <row r="65" spans="1:5" ht="12.75">
      <c r="A65">
        <f t="shared" si="0"/>
        <v>0.15218372982437248</v>
      </c>
      <c r="B65">
        <f t="shared" si="1"/>
        <v>29.682772529824373</v>
      </c>
      <c r="C65">
        <f t="shared" si="6"/>
        <v>4.710159765435009</v>
      </c>
      <c r="D65">
        <f t="shared" si="7"/>
        <v>61</v>
      </c>
      <c r="E65">
        <f t="shared" si="4"/>
      </c>
    </row>
    <row r="66" spans="1:5" ht="12.75">
      <c r="A66">
        <f aca="true" t="shared" si="8" ref="A66:A100">SIN(ROW()*2*PI()/411.785)*2/11</f>
        <v>0.15368399232494265</v>
      </c>
      <c r="B66">
        <f aca="true" t="shared" si="9" ref="B66:B100">29.5305888+A66</f>
        <v>29.684272792324943</v>
      </c>
      <c r="C66">
        <f t="shared" si="6"/>
        <v>5.710159765435009</v>
      </c>
      <c r="D66">
        <f t="shared" si="7"/>
        <v>61</v>
      </c>
      <c r="E66">
        <f t="shared" si="4"/>
      </c>
    </row>
    <row r="67" spans="1:5" ht="12.75">
      <c r="A67">
        <f t="shared" si="8"/>
        <v>0.15514847494389372</v>
      </c>
      <c r="B67">
        <f t="shared" si="9"/>
        <v>29.685737274943893</v>
      </c>
      <c r="C67">
        <f t="shared" si="6"/>
        <v>6.710159765435009</v>
      </c>
      <c r="D67">
        <f t="shared" si="7"/>
        <v>61</v>
      </c>
      <c r="E67">
        <f aca="true" t="shared" si="10" ref="E67:E100">IF(D66=D67,"",D67-D66)</f>
      </c>
    </row>
    <row r="68" spans="1:5" ht="12.75">
      <c r="A68">
        <f t="shared" si="8"/>
        <v>0.1565768367282485</v>
      </c>
      <c r="B68">
        <f t="shared" si="9"/>
        <v>29.68716563672825</v>
      </c>
      <c r="C68">
        <f t="shared" si="6"/>
        <v>7.710159765435009</v>
      </c>
      <c r="D68">
        <f t="shared" si="7"/>
        <v>61</v>
      </c>
      <c r="E68">
        <f t="shared" si="10"/>
      </c>
    </row>
    <row r="69" spans="1:5" ht="12.75">
      <c r="A69">
        <f t="shared" si="8"/>
        <v>0.1579687451344883</v>
      </c>
      <c r="B69">
        <f t="shared" si="9"/>
        <v>29.68855754513449</v>
      </c>
      <c r="C69">
        <f t="shared" si="6"/>
        <v>8.710159765435009</v>
      </c>
      <c r="D69">
        <f t="shared" si="7"/>
        <v>61</v>
      </c>
      <c r="E69">
        <f t="shared" si="10"/>
      </c>
    </row>
    <row r="70" spans="1:5" ht="12.75">
      <c r="A70">
        <f t="shared" si="8"/>
        <v>0.1593238761059744</v>
      </c>
      <c r="B70">
        <f t="shared" si="9"/>
        <v>29.689912676105976</v>
      </c>
      <c r="C70">
        <f t="shared" si="6"/>
        <v>9.710159765435009</v>
      </c>
      <c r="D70">
        <f t="shared" si="7"/>
        <v>61</v>
      </c>
      <c r="E70">
        <f t="shared" si="10"/>
      </c>
    </row>
    <row r="71" spans="1:5" ht="12.75">
      <c r="A71">
        <f t="shared" si="8"/>
        <v>0.1606419141483927</v>
      </c>
      <c r="B71">
        <f t="shared" si="9"/>
        <v>29.691230714148393</v>
      </c>
      <c r="C71">
        <f t="shared" si="6"/>
        <v>10.710159765435009</v>
      </c>
      <c r="D71">
        <f t="shared" si="7"/>
        <v>61</v>
      </c>
      <c r="E71">
        <f t="shared" si="10"/>
      </c>
    </row>
    <row r="72" spans="1:5" ht="12.75">
      <c r="A72">
        <f t="shared" si="8"/>
        <v>0.16192255240320572</v>
      </c>
      <c r="B72">
        <f t="shared" si="9"/>
        <v>29.692511352403205</v>
      </c>
      <c r="C72">
        <f t="shared" si="6"/>
        <v>11.710159765435009</v>
      </c>
      <c r="D72">
        <f t="shared" si="7"/>
        <v>61</v>
      </c>
      <c r="E72">
        <f t="shared" si="10"/>
      </c>
    </row>
    <row r="73" spans="1:5" ht="12.75">
      <c r="A73">
        <f t="shared" si="8"/>
        <v>0.16316549271909347</v>
      </c>
      <c r="B73">
        <f t="shared" si="9"/>
        <v>29.693754292719095</v>
      </c>
      <c r="C73">
        <f t="shared" si="6"/>
        <v>12.710159765435009</v>
      </c>
      <c r="D73">
        <f t="shared" si="7"/>
        <v>61</v>
      </c>
      <c r="E73">
        <f t="shared" si="10"/>
      </c>
    </row>
    <row r="74" spans="1:5" ht="12.75">
      <c r="A74">
        <f t="shared" si="8"/>
        <v>0.16437044572136786</v>
      </c>
      <c r="B74">
        <f t="shared" si="9"/>
        <v>29.694959245721368</v>
      </c>
      <c r="C74">
        <f t="shared" si="6"/>
        <v>13.710159765435009</v>
      </c>
      <c r="D74">
        <f t="shared" si="7"/>
        <v>61</v>
      </c>
      <c r="E74">
        <f t="shared" si="10"/>
      </c>
    </row>
    <row r="75" spans="1:5" ht="12.75">
      <c r="A75">
        <f t="shared" si="8"/>
        <v>0.16553713087934294</v>
      </c>
      <c r="B75">
        <f t="shared" si="9"/>
        <v>29.696125930879344</v>
      </c>
      <c r="C75">
        <f t="shared" si="6"/>
        <v>14.710159765435009</v>
      </c>
      <c r="D75">
        <f t="shared" si="7"/>
        <v>61</v>
      </c>
      <c r="E75">
        <f t="shared" si="10"/>
      </c>
    </row>
    <row r="76" spans="1:5" ht="12.75">
      <c r="A76">
        <f t="shared" si="8"/>
        <v>0.1666652765716468</v>
      </c>
      <c r="B76">
        <f t="shared" si="9"/>
        <v>29.697254076571646</v>
      </c>
      <c r="C76">
        <f t="shared" si="6"/>
        <v>15.710159765435009</v>
      </c>
      <c r="D76">
        <f t="shared" si="7"/>
        <v>61</v>
      </c>
      <c r="E76">
        <f t="shared" si="10"/>
      </c>
    </row>
    <row r="77" spans="1:5" ht="12.75">
      <c r="A77">
        <f t="shared" si="8"/>
        <v>0.16775462014945886</v>
      </c>
      <c r="B77">
        <f t="shared" si="9"/>
        <v>29.69834342014946</v>
      </c>
      <c r="C77">
        <f t="shared" si="6"/>
        <v>16.71015976543501</v>
      </c>
      <c r="D77">
        <f t="shared" si="7"/>
        <v>61</v>
      </c>
      <c r="E77">
        <f t="shared" si="10"/>
      </c>
    </row>
    <row r="78" spans="1:5" ht="12.75">
      <c r="A78">
        <f t="shared" si="8"/>
        <v>0.1688049079976585</v>
      </c>
      <c r="B78">
        <f t="shared" si="9"/>
        <v>29.699393707997658</v>
      </c>
      <c r="C78">
        <f t="shared" si="6"/>
        <v>17.71015976543501</v>
      </c>
      <c r="D78">
        <f t="shared" si="7"/>
        <v>61</v>
      </c>
      <c r="E78">
        <f t="shared" si="10"/>
      </c>
    </row>
    <row r="79" spans="1:5" ht="12.75">
      <c r="A79">
        <f t="shared" si="8"/>
        <v>0.16981589559387025</v>
      </c>
      <c r="B79">
        <f t="shared" si="9"/>
        <v>29.70040469559387</v>
      </c>
      <c r="C79">
        <f t="shared" si="6"/>
        <v>18.71015976543501</v>
      </c>
      <c r="D79">
        <f t="shared" si="7"/>
        <v>61</v>
      </c>
      <c r="E79">
        <f t="shared" si="10"/>
      </c>
    </row>
    <row r="80" spans="1:5" ht="12.75">
      <c r="A80">
        <f t="shared" si="8"/>
        <v>0.17078734756539224</v>
      </c>
      <c r="B80">
        <f t="shared" si="9"/>
        <v>29.70137614756539</v>
      </c>
      <c r="C80">
        <f t="shared" si="6"/>
        <v>19.71015976543501</v>
      </c>
      <c r="D80">
        <f t="shared" si="7"/>
        <v>61</v>
      </c>
      <c r="E80">
        <f t="shared" si="10"/>
      </c>
    </row>
    <row r="81" spans="1:5" ht="12.75">
      <c r="A81">
        <f t="shared" si="8"/>
        <v>0.17171903774399433</v>
      </c>
      <c r="B81">
        <f t="shared" si="9"/>
        <v>29.702307837743994</v>
      </c>
      <c r="C81">
        <f t="shared" si="6"/>
        <v>20.71015976543501</v>
      </c>
      <c r="D81">
        <f t="shared" si="7"/>
        <v>61</v>
      </c>
      <c r="E81">
        <f t="shared" si="10"/>
      </c>
    </row>
    <row r="82" spans="1:5" ht="12.75">
      <c r="A82">
        <f t="shared" si="8"/>
        <v>0.17261074921857344</v>
      </c>
      <c r="B82">
        <f t="shared" si="9"/>
        <v>29.703199549218574</v>
      </c>
      <c r="C82">
        <f t="shared" si="6"/>
        <v>21.71015976543501</v>
      </c>
      <c r="D82">
        <f t="shared" si="7"/>
        <v>61</v>
      </c>
      <c r="E82">
        <f t="shared" si="10"/>
      </c>
    </row>
    <row r="83" spans="1:5" ht="12.75">
      <c r="A83">
        <f t="shared" si="8"/>
        <v>0.1734622743856538</v>
      </c>
      <c r="B83">
        <f t="shared" si="9"/>
        <v>29.704051074385653</v>
      </c>
      <c r="C83">
        <f t="shared" si="6"/>
        <v>22.71015976543501</v>
      </c>
      <c r="D83">
        <f t="shared" si="7"/>
        <v>61</v>
      </c>
      <c r="E83">
        <f t="shared" si="10"/>
      </c>
    </row>
    <row r="84" spans="1:5" ht="12.75">
      <c r="A84">
        <f t="shared" si="8"/>
        <v>0.17427341499771956</v>
      </c>
      <c r="B84">
        <f t="shared" si="9"/>
        <v>29.70486221499772</v>
      </c>
      <c r="C84">
        <f t="shared" si="6"/>
        <v>23.71015976543501</v>
      </c>
      <c r="D84">
        <f t="shared" si="7"/>
        <v>61</v>
      </c>
      <c r="E84">
        <f t="shared" si="10"/>
      </c>
    </row>
    <row r="85" spans="1:5" ht="12.75">
      <c r="A85">
        <f t="shared" si="8"/>
        <v>0.1750439822093704</v>
      </c>
      <c r="B85">
        <f t="shared" si="9"/>
        <v>29.70563278220937</v>
      </c>
      <c r="C85">
        <f t="shared" si="6"/>
        <v>24.71015976543501</v>
      </c>
      <c r="D85">
        <f t="shared" si="7"/>
        <v>61</v>
      </c>
      <c r="E85">
        <f t="shared" si="10"/>
      </c>
    </row>
    <row r="86" spans="1:5" ht="12.75">
      <c r="A86">
        <f t="shared" si="8"/>
        <v>0.17577379662128692</v>
      </c>
      <c r="B86">
        <f t="shared" si="9"/>
        <v>29.706362596621286</v>
      </c>
      <c r="C86">
        <f t="shared" si="6"/>
        <v>25.71015976543501</v>
      </c>
      <c r="D86">
        <f t="shared" si="7"/>
        <v>61</v>
      </c>
      <c r="E86">
        <f t="shared" si="10"/>
      </c>
    </row>
    <row r="87" spans="1:5" ht="12.75">
      <c r="A87">
        <f t="shared" si="8"/>
        <v>0.17646268832199782</v>
      </c>
      <c r="B87">
        <f t="shared" si="9"/>
        <v>29.707051488321998</v>
      </c>
      <c r="C87">
        <f t="shared" si="6"/>
        <v>26.71015976543501</v>
      </c>
      <c r="D87">
        <f t="shared" si="7"/>
        <v>61</v>
      </c>
      <c r="E87">
        <f t="shared" si="10"/>
      </c>
    </row>
    <row r="88" spans="1:5" ht="12.75">
      <c r="A88">
        <f t="shared" si="8"/>
        <v>0.1771104969274375</v>
      </c>
      <c r="B88">
        <f t="shared" si="9"/>
        <v>29.707699296927437</v>
      </c>
      <c r="C88">
        <f t="shared" si="6"/>
        <v>27.71015976543501</v>
      </c>
      <c r="D88">
        <f t="shared" si="7"/>
        <v>61</v>
      </c>
      <c r="E88">
        <f t="shared" si="10"/>
      </c>
    </row>
    <row r="89" spans="1:5" ht="12.75">
      <c r="A89">
        <f t="shared" si="8"/>
        <v>0.177717071618286</v>
      </c>
      <c r="B89">
        <f t="shared" si="9"/>
        <v>29.708305871618286</v>
      </c>
      <c r="C89">
        <f t="shared" si="6"/>
        <v>28.71015976543501</v>
      </c>
      <c r="D89">
        <f t="shared" si="7"/>
        <v>61</v>
      </c>
      <c r="E89">
        <f t="shared" si="10"/>
      </c>
    </row>
    <row r="90" spans="1:5" ht="12.75">
      <c r="A90">
        <f t="shared" si="8"/>
        <v>0.17828227117508183</v>
      </c>
      <c r="B90">
        <f t="shared" si="9"/>
        <v>29.708871071175082</v>
      </c>
      <c r="C90">
        <f t="shared" si="6"/>
        <v>0.001288694259926615</v>
      </c>
      <c r="D90">
        <f t="shared" si="7"/>
        <v>90</v>
      </c>
      <c r="E90">
        <f t="shared" si="10"/>
        <v>29</v>
      </c>
    </row>
    <row r="91" spans="1:5" ht="12.75">
      <c r="A91">
        <f t="shared" si="8"/>
        <v>0.17880596401110002</v>
      </c>
      <c r="B91">
        <f t="shared" si="9"/>
        <v>29.7093947640111</v>
      </c>
      <c r="C91">
        <f t="shared" si="6"/>
        <v>1.0012886942599266</v>
      </c>
      <c r="D91">
        <f t="shared" si="7"/>
        <v>90</v>
      </c>
      <c r="E91">
        <f t="shared" si="10"/>
      </c>
    </row>
    <row r="92" spans="1:5" ht="12.75">
      <c r="A92">
        <f t="shared" si="8"/>
        <v>0.17928802820298737</v>
      </c>
      <c r="B92">
        <f t="shared" si="9"/>
        <v>29.709876828202987</v>
      </c>
      <c r="C92">
        <f t="shared" si="6"/>
        <v>2.0012886942599266</v>
      </c>
      <c r="D92">
        <f t="shared" si="7"/>
        <v>90</v>
      </c>
      <c r="E92">
        <f t="shared" si="10"/>
      </c>
    </row>
    <row r="93" spans="1:5" ht="12.75">
      <c r="A93">
        <f t="shared" si="8"/>
        <v>0.179728351519148</v>
      </c>
      <c r="B93">
        <f t="shared" si="9"/>
        <v>29.71031715151915</v>
      </c>
      <c r="C93">
        <f t="shared" si="6"/>
        <v>3.0012886942599266</v>
      </c>
      <c r="D93">
        <f t="shared" si="7"/>
        <v>90</v>
      </c>
      <c r="E93">
        <f t="shared" si="10"/>
      </c>
    </row>
    <row r="94" spans="1:5" ht="12.75">
      <c r="A94">
        <f t="shared" si="8"/>
        <v>0.18012683144587255</v>
      </c>
      <c r="B94">
        <f t="shared" si="9"/>
        <v>29.710715631445872</v>
      </c>
      <c r="C94">
        <f t="shared" si="6"/>
        <v>4.001288694259927</v>
      </c>
      <c r="D94">
        <f t="shared" si="7"/>
        <v>90</v>
      </c>
      <c r="E94">
        <f t="shared" si="10"/>
      </c>
    </row>
    <row r="95" spans="1:5" ht="12.75">
      <c r="A95">
        <f t="shared" si="8"/>
        <v>0.18048337521120475</v>
      </c>
      <c r="B95">
        <f t="shared" si="9"/>
        <v>29.711072175211203</v>
      </c>
      <c r="C95">
        <f t="shared" si="6"/>
        <v>5.001288694259927</v>
      </c>
      <c r="D95">
        <f t="shared" si="7"/>
        <v>90</v>
      </c>
      <c r="E95">
        <f t="shared" si="10"/>
      </c>
    </row>
    <row r="96" spans="1:5" ht="12.75">
      <c r="A96">
        <f t="shared" si="8"/>
        <v>0.18079789980654032</v>
      </c>
      <c r="B96">
        <f t="shared" si="9"/>
        <v>29.71138669980654</v>
      </c>
      <c r="C96">
        <f t="shared" si="6"/>
        <v>6.001288694259927</v>
      </c>
      <c r="D96">
        <f t="shared" si="7"/>
        <v>90</v>
      </c>
      <c r="E96">
        <f t="shared" si="10"/>
      </c>
    </row>
    <row r="97" spans="1:5" ht="12.75">
      <c r="A97">
        <f t="shared" si="8"/>
        <v>0.1810703320059523</v>
      </c>
      <c r="B97">
        <f t="shared" si="9"/>
        <v>29.711659132005952</v>
      </c>
      <c r="C97">
        <f t="shared" si="6"/>
        <v>7.001288694259927</v>
      </c>
      <c r="D97">
        <f t="shared" si="7"/>
        <v>90</v>
      </c>
      <c r="E97">
        <f t="shared" si="10"/>
      </c>
    </row>
    <row r="98" spans="1:5" ht="12.75">
      <c r="A98">
        <f t="shared" si="8"/>
        <v>0.18130060838323933</v>
      </c>
      <c r="B98">
        <f t="shared" si="9"/>
        <v>29.71188940838324</v>
      </c>
      <c r="C98">
        <f t="shared" si="6"/>
        <v>8.001288694259927</v>
      </c>
      <c r="D98">
        <f t="shared" si="7"/>
        <v>90</v>
      </c>
      <c r="E98">
        <f t="shared" si="10"/>
      </c>
    </row>
    <row r="99" spans="1:5" ht="12.75">
      <c r="A99">
        <f t="shared" si="8"/>
        <v>0.1814886753266922</v>
      </c>
      <c r="B99">
        <f t="shared" si="9"/>
        <v>29.71207747532669</v>
      </c>
      <c r="C99">
        <f t="shared" si="6"/>
        <v>9.001288694259927</v>
      </c>
      <c r="D99">
        <f t="shared" si="7"/>
        <v>90</v>
      </c>
      <c r="E99">
        <f t="shared" si="10"/>
      </c>
    </row>
    <row r="100" spans="1:5" ht="12.75">
      <c r="A100">
        <f t="shared" si="8"/>
        <v>0.18163448905157514</v>
      </c>
      <c r="B100">
        <f t="shared" si="9"/>
        <v>29.712223289051575</v>
      </c>
      <c r="C100">
        <f t="shared" si="6"/>
        <v>10.001288694259927</v>
      </c>
      <c r="D100">
        <f t="shared" si="7"/>
        <v>90</v>
      </c>
      <c r="E100">
        <f t="shared" si="10"/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"/>
  <sheetViews>
    <sheetView workbookViewId="0" topLeftCell="A1">
      <selection activeCell="B3" sqref="B3"/>
    </sheetView>
  </sheetViews>
  <sheetFormatPr defaultColWidth="9.140625" defaultRowHeight="12.75"/>
  <sheetData>
    <row r="1" spans="1:2" ht="12.75">
      <c r="A1" t="s">
        <v>0</v>
      </c>
      <c r="B1" t="s">
        <v>1</v>
      </c>
    </row>
    <row r="2" spans="1:2" ht="12.75">
      <c r="A2" t="s">
        <v>2</v>
      </c>
      <c r="B2" t="s">
        <v>9</v>
      </c>
    </row>
    <row r="3" spans="1:2" ht="12.75">
      <c r="A3" t="s">
        <v>5</v>
      </c>
      <c r="B3" t="s">
        <v>4</v>
      </c>
    </row>
    <row r="4" spans="1:2" ht="12.75">
      <c r="A4" t="s">
        <v>3</v>
      </c>
      <c r="B4" t="s">
        <v>6</v>
      </c>
    </row>
    <row r="5" spans="1:2" ht="12.75">
      <c r="A5" t="s">
        <v>7</v>
      </c>
      <c r="B5" t="s">
        <v>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Engel</dc:creator>
  <cp:keywords/>
  <dc:description/>
  <cp:lastModifiedBy>Victor Engel</cp:lastModifiedBy>
  <dcterms:created xsi:type="dcterms:W3CDTF">2002-09-30T21:42:32Z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